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5ＩＶＦ管理システム\1_入札実施伺\配布資料\"/>
    </mc:Choice>
  </mc:AlternateContent>
  <xr:revisionPtr revIDLastSave="0" documentId="8_{C71652E9-FBEB-4D92-808B-C190C21038B7}" xr6:coauthVersionLast="47" xr6:coauthVersionMax="47" xr10:uidLastSave="{00000000-0000-0000-0000-000000000000}"/>
  <workbookProtection workbookAlgorithmName="SHA-512" workbookHashValue="5ZZYbpposnLpoCN3ZoMIdGf+/MJu3gvN7c6Hu4Y0E7E50R7m6B3U8bUAQ78/7/mWcksNZR1CqeEkzh6p07+04w==" workbookSaltValue="58m9uBooR4B1a0Q5y/vu5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<sst xmlns="http://schemas.openxmlformats.org/spreadsheetml/2006/main" count="680" uniqueCount="438">
  <si>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</si>
  <si>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</si>
  <si>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</si>
  <si>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</si>
  <si>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</si>
  <si>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</si>
  <si>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</si>
  <si>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</si>
  <si>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</si>
  <si>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</si>
  <si>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</si>
  <si>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</si>
  <si>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</si>
  <si>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</si>
  <si>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</si>
  <si>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</si>
  <si>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</si>
  <si>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</si>
  <si>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</si>
  <si>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</si>
  <si>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</si>
  <si>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</si>
  <si>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</si>
  <si>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</si>
  <si>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</si>
  <si>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</si>
  <si>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</si>
  <si>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</si>
  <si>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</si>
  <si>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</si>
  <si>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</si>
  <si>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</si>
  <si>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</si>
  <si>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</si>
  <si>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</si>
  <si>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</si>
  <si>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</si>
  <si>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</si>
  <si>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</si>
  <si>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</si>
  <si>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</si>
  <si>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</si>
  <si>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</si>
  <si>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</si>
  <si>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</si>
  <si>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</si>
  <si>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</si>
  <si>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</si>
  <si>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</si>
  <si>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</si>
  <si>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</si>
  <si>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</si>
  <si>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</si>
  <si>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</si>
  <si>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</si>
  <si>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</si>
  <si>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</si>
  <si>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</si>
  <si>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</si>
  <si>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</si>
  <si>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</si>
  <si>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</si>
  <si>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</si>
  <si>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</si>
  <si>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</si>
  <si>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</si>
  <si>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</si>
  <si>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</si>
  <si>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</si>
  <si>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</si>
  <si>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</si>
  <si>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</si>
  <si>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</si>
  <si>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</si>
  <si>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</si>
  <si>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</si>
  <si>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</si>
  <si>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</si>
  <si>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</si>
  <si>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</si>
  <si>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</si>
  <si>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</si>
  <si>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</si>
  <si>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</si>
  <si>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</si>
  <si>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</si>
  <si>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</si>
  <si>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</si>
  <si>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</si>
  <si>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</si>
  <si>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</si>
  <si>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</si>
  <si>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</si>
  <si>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</si>
  <si>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</si>
  <si>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</si>
  <si>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</si>
  <si>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</si>
  <si>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</si>
  <si>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</si>
  <si>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</si>
  <si>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</si>
  <si>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</si>
  <si>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</si>
  <si>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</si>
  <si>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</si>
  <si>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</si>
  <si>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</si>
  <si>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</si>
  <si>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</si>
  <si>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</si>
  <si>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</si>
  <si>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</si>
  <si>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</si>
  <si>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</si>
  <si>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</si>
  <si>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</si>
  <si>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</si>
  <si>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</si>
  <si>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</si>
  <si>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</si>
  <si>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</si>
  <si>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</si>
  <si>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</si>
  <si>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</si>
  <si>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</si>
  <si>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</si>
  <si>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</si>
  <si>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</si>
  <si>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</si>
  <si>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</si>
  <si>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</si>
  <si>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</si>
  <si>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</si>
  <si>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</si>
  <si>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</si>
  <si>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</si>
  <si>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</si>
  <si>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</si>
  <si>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</si>
  <si>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</si>
  <si>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</si>
  <si>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</si>
  <si>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</si>
  <si>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</si>
  <si>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</si>
  <si>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</si>
  <si>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</si>
  <si>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</si>
  <si>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</si>
  <si>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</si>
  <si>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</si>
  <si>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</si>
  <si>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</si>
  <si>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</si>
  <si>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</si>
  <si>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</si>
  <si>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</si>
  <si>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</si>
  <si>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</si>
  <si>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</si>
  <si>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</si>
  <si>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</si>
  <si>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</si>
  <si>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</si>
  <si>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</si>
  <si>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</si>
  <si>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</si>
  <si>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</si>
  <si>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</si>
  <si>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</si>
  <si>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</si>
  <si>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</si>
  <si>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</si>
  <si>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</si>
  <si>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</si>
  <si>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</si>
  <si>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</si>
  <si>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</si>
  <si>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</si>
  <si>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</si>
  <si>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</si>
  <si>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</si>
  <si>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</si>
  <si>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</si>
  <si>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</si>
  <si>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</si>
  <si>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</si>
  <si>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</si>
  <si>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</si>
  <si>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</si>
  <si>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</si>
  <si>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</si>
  <si>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</si>
  <si>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</si>
  <si>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</si>
  <si>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</si>
  <si>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</si>
  <si>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</si>
  <si>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</si>
  <si>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</si>
  <si>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</si>
  <si>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</si>
  <si>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</si>
  <si>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</si>
  <si>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</si>
  <si>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</si>
  <si>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</si>
  <si>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</si>
  <si>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</si>
  <si>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</si>
  <si>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</si>
  <si>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</si>
  <si>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</si>
  <si>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</si>
  <si>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</si>
  <si>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</si>
  <si>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</si>
  <si>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</si>
  <si>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</si>
  <si>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</si>
  <si>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</si>
  <si>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</si>
  <si>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</si>
  <si>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</si>
  <si>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</si>
  <si>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</si>
  <si>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</si>
  <si>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</si>
  <si>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</si>
  <si>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</si>
  <si>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</si>
  <si>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</si>
  <si>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</si>
  <si>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</si>
  <si>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</si>
  <si>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</si>
  <si>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</si>
  <si>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</si>
  <si>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</si>
  <si>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</si>
  <si>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</si>
  <si>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</si>
  <si>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</si>
  <si>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</si>
  <si>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</si>
  <si>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</si>
  <si>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</si>
  <si>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</si>
  <si>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</si>
  <si>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</si>
  <si>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</si>
  <si>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</si>
  <si>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</si>
  <si>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</si>
  <si>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</si>
  <si>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</si>
  <si>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</si>
  <si>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</si>
  <si>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</si>
  <si>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</si>
  <si>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</si>
  <si>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</si>
  <si>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</si>
  <si>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</si>
  <si>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</si>
  <si>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</si>
  <si>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</si>
  <si>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</si>
  <si>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</si>
  <si>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</si>
  <si>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</si>
  <si>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</si>
  <si>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</si>
  <si>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</si>
  <si>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</si>
  <si>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</si>
  <si>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</si>
  <si>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</si>
  <si>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</si>
  <si>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</si>
  <si>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</si>
  <si>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</si>
  <si>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</si>
  <si>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</si>
  <si>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</si>
  <si>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</si>
  <si>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</si>
  <si>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</si>
  <si>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</si>
  <si>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</si>
  <si>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</si>
  <si>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</si>
  <si>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</si>
  <si>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</si>
  <si>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</si>
  <si>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</si>
  <si>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</si>
  <si>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</si>
  <si>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</si>
  <si>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</si>
  <si>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</si>
  <si>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</si>
  <si>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</si>
  <si>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</si>
  <si>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</si>
  <si>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</si>
  <si>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</si>
  <si>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</si>
  <si>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</si>
  <si>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</si>
  <si>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</si>
  <si>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</si>
  <si>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</si>
  <si>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</si>
  <si>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</si>
  <si>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</si>
  <si>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</si>
  <si>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</si>
  <si>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</si>
  <si>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</si>
  <si>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</si>
  <si>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</si>
  <si>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</si>
  <si>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</si>
  <si>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</si>
  <si>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</si>
  <si>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</si>
  <si>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</si>
  <si>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</si>
  <si>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</si>
  <si>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</si>
  <si>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</si>
  <si>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</si>
  <si>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</si>
  <si>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</si>
  <si>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</si>
  <si>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</si>
  <si>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</si>
  <si>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</si>
  <si>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</si>
  <si>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</si>
  <si>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</si>
  <si>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</si>
  <si>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</si>
  <si>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</si>
  <si>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</si>
  <si>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</si>
  <si>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</si>
  <si>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</si>
  <si>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</si>
  <si>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</si>
  <si>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</si>
  <si>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</si>
  <si>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</si>
  <si>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</si>
  <si>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</si>
  <si>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</si>
  <si>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</si>
  <si>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</si>
  <si>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</si>
  <si>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</si>
  <si>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</si>
  <si>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</si>
  <si>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</si>
  <si>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</si>
  <si>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</si>
  <si>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</si>
  <si>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</si>
  <si>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</si>
  <si>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</si>
  <si>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</si>
  <si>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</si>
  <si>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</si>
  <si>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</si>
  <si>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</si>
  <si>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</si>
  <si>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</si>
  <si>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</si>
  <si>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</si>
  <si>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</si>
  <si>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</si>
  <si>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</si>
  <si>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</si>
  <si>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</si>
  <si>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</si>
  <si>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</si>
  <si>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</si>
  <si>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</si>
  <si>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</si>
  <si>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</si>
  <si>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</si>
  <si>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</si>
  <si>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</si>
  <si>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</si>
  <si>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</si>
  <si>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</si>
  <si>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</si>
  <si>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</si>
  <si>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</si>
  <si>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</si>
  <si>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</si>
  <si>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</si>
  <si>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</si>
  <si>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</si>
  <si>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</si>
  <si>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</si>
  <si>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</si>
  <si>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</si>
  <si>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</si>
  <si>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</si>
  <si>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</si>
  <si>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</si>
  <si>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</si>
  <si>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</si>
  <si>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</si>
  <si>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</si>
  <si>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</si>
  <si>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</si>
  <si>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</si>
  <si>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</si>
  <si>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</si>
  <si>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</si>
  <si>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</si>
  <si>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</si>
  <si>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</si>
  <si>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</si>
  <si>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</si>
  <si>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令和６年1月10日（水）</t>
    <rPh sb="0" eb="2">
      <t>レイワ</t>
    </rPh>
    <rPh sb="3" eb="4">
      <t>ネン</t>
    </rPh>
    <rPh sb="5" eb="6">
      <t>ガツ</t>
    </rPh>
    <rPh sb="8" eb="9">
      <t>ニチ</t>
    </rPh>
    <rPh sb="10" eb="11">
      <t>スイ</t>
    </rPh>
    <phoneticPr fontId="2"/>
  </si>
  <si>
    <t>令和６年1月17日（水）</t>
    <rPh sb="10" eb="11">
      <t>スイ</t>
    </rPh>
    <phoneticPr fontId="2"/>
  </si>
  <si>
    <t>令和６年1月16日（火）</t>
    <rPh sb="0" eb="2">
      <t>レイワ</t>
    </rPh>
    <rPh sb="3" eb="4">
      <t>ネン</t>
    </rPh>
    <rPh sb="5" eb="6">
      <t>ガツ</t>
    </rPh>
    <rPh sb="8" eb="9">
      <t>ヒ</t>
    </rPh>
    <rPh sb="10" eb="11">
      <t>カ</t>
    </rPh>
    <phoneticPr fontId="2"/>
  </si>
  <si>
    <t>令和６年１月９日（火）</t>
    <rPh sb="0" eb="2">
      <t>レイワ</t>
    </rPh>
    <rPh sb="3" eb="4">
      <t>ネン</t>
    </rPh>
    <rPh sb="5" eb="6">
      <t>ガツ</t>
    </rPh>
    <rPh sb="7" eb="8">
      <t>ニチ</t>
    </rPh>
    <rPh sb="9" eb="10">
      <t>カ</t>
    </rPh>
    <phoneticPr fontId="2"/>
  </si>
  <si>
    <t>令和５年12月22日（金）</t>
    <rPh sb="11" eb="12">
      <t>キン</t>
    </rPh>
    <phoneticPr fontId="2"/>
  </si>
  <si>
    <t>令和５年12月27日（水）</t>
    <rPh sb="9" eb="10">
      <t>ニチ</t>
    </rPh>
    <rPh sb="11" eb="12">
      <t>スイ</t>
    </rPh>
    <phoneticPr fontId="2"/>
  </si>
  <si>
    <t>セ23028</t>
    <phoneticPr fontId="2"/>
  </si>
  <si>
    <t>IVF管理システムの購入</t>
    <rPh sb="3" eb="5">
      <t>カンリ</t>
    </rPh>
    <rPh sb="10" eb="12">
      <t>コウニュウ</t>
    </rPh>
    <phoneticPr fontId="2"/>
  </si>
  <si>
    <t>午前10時00分</t>
    <rPh sb="0" eb="2">
      <t>ゴゼン</t>
    </rPh>
    <rPh sb="4" eb="5">
      <t>ジ</t>
    </rPh>
    <rPh sb="7" eb="8">
      <t>フン</t>
    </rPh>
    <phoneticPr fontId="2"/>
  </si>
  <si>
    <t>横浜市南区浦舟町４-57
横浜市立大学附属市民総合医療センター　生殖医療センター</t>
    <rPh sb="32" eb="34">
      <t>セイショク</t>
    </rPh>
    <rPh sb="34" eb="36">
      <t>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</si>
</sst>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41" zoomScaleNormal="100" zoomScaleSheetLayoutView="100" workbookViewId="0">
      <selection activeCell="N5" sqref="N5"/>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150</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45279</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434</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435</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428</v>
      </c>
      <c r="K11" s="304"/>
      <c r="L11" s="304"/>
      <c r="M11" s="304"/>
      <c r="N11" s="304"/>
      <c r="O11" s="304"/>
      <c r="P11" s="304"/>
      <c r="Q11" s="304"/>
      <c r="R11" s="304"/>
      <c r="S11" s="304"/>
      <c r="T11" s="304"/>
      <c r="U11" s="304"/>
      <c r="V11" s="154"/>
      <c r="W11" s="233" t="s">
        <v>436</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364</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424</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437</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432</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8" t="s">
        <v>399</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433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431</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429</v>
      </c>
      <c r="P108" s="264"/>
      <c r="Q108" s="264"/>
      <c r="R108" s="264"/>
      <c r="S108" s="264"/>
      <c r="T108" s="264"/>
      <c r="U108" s="264"/>
      <c r="V108" s="264"/>
      <c r="W108" s="264"/>
      <c r="X108" s="264"/>
      <c r="Z108" s="234" t="str">
        <f>W11</f>
        <v>午前10時00分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430</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令和６年1月10日（水）</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421</v>
      </c>
      <c r="K149" s="293"/>
      <c r="L149" s="293"/>
      <c r="M149" s="293"/>
      <c r="N149" s="293"/>
      <c r="O149" s="293"/>
      <c r="P149" s="293"/>
      <c r="Q149" s="293"/>
      <c r="R149" s="293"/>
      <c r="S149" s="293"/>
      <c r="T149" s="293"/>
      <c r="U149" s="293"/>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セ23028</v>
      </c>
      <c r="I13" s="556"/>
      <c r="J13" s="556"/>
      <c r="K13" s="556"/>
      <c r="L13" s="556"/>
      <c r="M13" s="556"/>
      <c r="N13" s="556"/>
      <c r="O13" s="556"/>
      <c r="P13" s="179"/>
      <c r="Q13" s="556" t="s">
        <v>331</v>
      </c>
      <c r="R13" s="556"/>
      <c r="S13" s="556"/>
      <c r="T13" s="556"/>
      <c r="U13" s="556"/>
      <c r="V13" s="556" t="str">
        <f>入札説明書!J9</f>
        <v>IVF管理システムの購入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45279</v>
      </c>
      <c r="C16" s="554"/>
      <c r="D16" s="554"/>
      <c r="E16" s="554"/>
      <c r="F16" s="554"/>
      <c r="G16" s="554"/>
      <c r="H16" s="554"/>
      <c r="I16" s="554"/>
      <c r="J16" s="554"/>
      <c r="K16" s="554"/>
      <c r="L16" s="554"/>
      <c r="M16" s="554"/>
      <c r="N16" s="555" t="s">
        <v>332</v>
      </c>
      <c r="O16" s="555"/>
      <c r="P16" s="555"/>
      <c r="Q16" s="555"/>
      <c r="R16" s="536">
        <f>入札説明書!N1</f>
        <v>150</v>
      </c>
      <c r="S16" s="536"/>
      <c r="T16" s="536"/>
      <c r="U16" s="536"/>
      <c r="V16" s="536"/>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60"/>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セ23028</v>
      </c>
      <c r="I14" s="556"/>
      <c r="J14" s="556"/>
      <c r="K14" s="556"/>
      <c r="L14" s="556"/>
      <c r="M14" s="556"/>
      <c r="N14" s="556"/>
      <c r="O14" s="556"/>
      <c r="P14" s="179"/>
      <c r="Q14" s="556" t="s">
        <v>331</v>
      </c>
      <c r="R14" s="556"/>
      <c r="S14" s="556"/>
      <c r="T14" s="556"/>
      <c r="U14" s="556"/>
      <c r="V14" s="556" t="str">
        <f>入札説明書!J9</f>
        <v>IVF管理システムの購入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45279</v>
      </c>
      <c r="C17" s="554"/>
      <c r="D17" s="554"/>
      <c r="E17" s="554"/>
      <c r="F17" s="554"/>
      <c r="G17" s="554"/>
      <c r="H17" s="554"/>
      <c r="I17" s="554"/>
      <c r="J17" s="554"/>
      <c r="K17" s="554"/>
      <c r="L17" s="554"/>
      <c r="M17" s="554"/>
      <c r="N17" s="555" t="s">
        <v>332</v>
      </c>
      <c r="O17" s="555"/>
      <c r="P17" s="555"/>
      <c r="Q17" s="555"/>
      <c r="R17" s="536">
        <f>入札説明書!N1</f>
        <v>150</v>
      </c>
      <c r="S17" s="536"/>
      <c r="T17" s="536"/>
      <c r="U17" s="536"/>
      <c r="V17" s="536"/>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IVF管理システムの購入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セ23028</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16"/>
    <col min="11" max="11" width="2.125" style="116" customWidth="1"/>
    <col min="12" max="16384" width="2.125" style="116"/>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セ23028</v>
      </c>
      <c r="J7" s="628"/>
      <c r="K7" s="628"/>
      <c r="L7" s="628"/>
      <c r="M7" s="628"/>
      <c r="N7" s="628"/>
      <c r="O7" s="628"/>
      <c r="P7" s="628"/>
      <c r="Q7" s="628"/>
      <c r="R7" s="628"/>
      <c r="S7" s="628"/>
      <c r="T7" s="628"/>
      <c r="U7" s="628"/>
      <c r="V7" s="628"/>
      <c r="W7" s="629"/>
      <c r="X7" s="123"/>
      <c r="Y7" s="121"/>
      <c r="Z7" s="121"/>
      <c r="AA7" s="602" t="s">
        <v>261</v>
      </c>
      <c r="AB7" s="602"/>
      <c r="AC7" s="602"/>
      <c r="AD7" s="602"/>
      <c r="AE7" s="602"/>
      <c r="AF7" s="602"/>
      <c r="AG7" s="602"/>
      <c r="AH7" s="633" t="str">
        <f>I9</f>
        <v>IVF管理システムの購入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261</v>
      </c>
      <c r="C9" s="602"/>
      <c r="D9" s="602"/>
      <c r="E9" s="602"/>
      <c r="F9" s="602"/>
      <c r="G9" s="602"/>
      <c r="H9" s="602"/>
      <c r="I9" s="634" t="str">
        <f>入札説明書!J9</f>
        <v>IVF管理システムの購入</v>
      </c>
      <c r="J9" s="635"/>
      <c r="K9" s="635"/>
      <c r="L9" s="635"/>
      <c r="M9" s="635"/>
      <c r="N9" s="635"/>
      <c r="O9" s="635"/>
      <c r="P9" s="635"/>
      <c r="Q9" s="635"/>
      <c r="R9" s="635"/>
      <c r="S9" s="635"/>
      <c r="T9" s="635"/>
      <c r="U9" s="635"/>
      <c r="V9" s="635"/>
      <c r="W9" s="636"/>
      <c r="X9" s="123"/>
      <c r="Y9" s="121"/>
      <c r="Z9" s="121"/>
      <c r="AA9" s="602" t="s">
        <v>262</v>
      </c>
      <c r="AB9" s="602"/>
      <c r="AC9" s="602"/>
      <c r="AD9" s="602"/>
      <c r="AE9" s="602"/>
      <c r="AF9" s="602"/>
      <c r="AG9" s="602"/>
      <c r="AH9" s="640" t="s">
        <v>263</v>
      </c>
      <c r="AI9" s="583"/>
      <c r="AJ9" s="583" t="str">
        <f>K14</f>
        <v>令和６年1月10日（水）</v>
      </c>
      <c r="AK9" s="583"/>
      <c r="AL9" s="583"/>
      <c r="AM9" s="583"/>
      <c r="AN9" s="583"/>
      <c r="AO9" s="583"/>
      <c r="AP9" s="583"/>
      <c r="AQ9" s="584" t="str">
        <f>K15</f>
        <v>午前10時00分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264</v>
      </c>
      <c r="AI10" s="586"/>
      <c r="AJ10" s="586" t="str">
        <f>K16</f>
        <v>令和６年1月17日（水）</v>
      </c>
      <c r="AK10" s="586"/>
      <c r="AL10" s="586"/>
      <c r="AM10" s="586"/>
      <c r="AN10" s="586"/>
      <c r="AO10" s="586"/>
      <c r="AP10" s="586"/>
      <c r="AQ10" s="587" t="str">
        <f>K17</f>
        <v>午前10時00分</v>
      </c>
      <c r="AR10" s="587"/>
      <c r="AS10" s="587"/>
      <c r="AT10" s="587"/>
      <c r="AU10" s="588"/>
      <c r="AV10" s="123"/>
    </row>
    <row r="11" spans="1:48" ht="15" customHeight="1">
      <c r="A11" s="121"/>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262</v>
      </c>
      <c r="C14" s="602"/>
      <c r="D14" s="602"/>
      <c r="E14" s="602"/>
      <c r="F14" s="602"/>
      <c r="G14" s="602"/>
      <c r="H14" s="602"/>
      <c r="I14" s="618" t="s">
        <v>263</v>
      </c>
      <c r="J14" s="616"/>
      <c r="K14" s="616" t="str">
        <f>入札説明書!J11</f>
        <v>令和６年1月10日（水）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午前10時00分</v>
      </c>
      <c r="L15" s="617"/>
      <c r="M15" s="617"/>
      <c r="N15" s="617"/>
      <c r="O15" s="617"/>
      <c r="P15" s="617"/>
      <c r="Q15" s="617"/>
      <c r="R15" s="617"/>
      <c r="S15" s="617"/>
      <c r="T15" s="617"/>
      <c r="U15" s="617"/>
      <c r="V15" s="617"/>
      <c r="W15" s="128"/>
      <c r="X15" s="123"/>
      <c r="Y15" s="121"/>
      <c r="Z15" s="121"/>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264</v>
      </c>
      <c r="J16" s="622"/>
      <c r="K16" s="616" t="str">
        <f>入札説明書!O108</f>
        <v>令和６年1月17日（水）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午前10時00分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7"/>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4"/>
      <c r="AT23" s="604"/>
      <c r="AU23" s="604"/>
    </row>
    <row r="24" spans="1:48" ht="15" customHeight="1">
      <c r="A24" s="121"/>
      <c r="B24" s="601" t="s">
        <v>262</v>
      </c>
      <c r="C24" s="601"/>
      <c r="D24" s="601"/>
      <c r="E24" s="601"/>
      <c r="F24" s="605" t="s">
        <v>265</v>
      </c>
      <c r="G24" s="605"/>
      <c r="H24" s="605"/>
      <c r="I24" s="605"/>
      <c r="J24" s="605"/>
      <c r="K24" s="605"/>
      <c r="L24" s="601" t="s">
        <v>261</v>
      </c>
      <c r="M24" s="601"/>
      <c r="N24" s="601"/>
      <c r="O24" s="601"/>
      <c r="P24" s="601" t="s">
        <v>15</v>
      </c>
      <c r="Q24" s="601"/>
      <c r="R24" s="131"/>
      <c r="S24" s="132"/>
      <c r="T24" s="133"/>
      <c r="U24" s="605" t="s">
        <v>265</v>
      </c>
      <c r="V24" s="605"/>
      <c r="W24" s="605"/>
      <c r="X24" s="605"/>
      <c r="Y24" s="605"/>
      <c r="Z24" s="605"/>
      <c r="AA24" s="601" t="s">
        <v>267</v>
      </c>
      <c r="AB24" s="601"/>
      <c r="AC24" s="601"/>
      <c r="AD24" s="601"/>
      <c r="AE24" s="601"/>
      <c r="AF24" s="601"/>
      <c r="AG24" s="123"/>
      <c r="AH24" s="121"/>
      <c r="AI24" s="601" t="s">
        <v>262</v>
      </c>
      <c r="AJ24" s="601"/>
      <c r="AK24" s="601"/>
      <c r="AL24" s="601"/>
      <c r="AM24" s="601" t="s">
        <v>261</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263</v>
      </c>
      <c r="C31" s="590"/>
      <c r="D31" s="590"/>
      <c r="E31" s="591"/>
      <c r="F31" s="603"/>
      <c r="G31" s="603"/>
      <c r="H31" s="603"/>
      <c r="I31" s="603"/>
      <c r="J31" s="603"/>
      <c r="K31" s="603"/>
      <c r="L31" s="606" t="str">
        <f>I9</f>
        <v>IVF管理システムの購入</v>
      </c>
      <c r="M31" s="606"/>
      <c r="N31" s="606"/>
      <c r="O31" s="606"/>
      <c r="P31" s="603" t="str">
        <f>I7</f>
        <v>セ23028</v>
      </c>
      <c r="Q31" s="603"/>
      <c r="R31" s="131"/>
      <c r="S31" s="132"/>
      <c r="T31" s="133"/>
      <c r="U31" s="601"/>
      <c r="V31" s="601"/>
      <c r="W31" s="601"/>
      <c r="X31" s="601"/>
      <c r="Y31" s="601"/>
      <c r="Z31" s="601"/>
      <c r="AA31" s="602"/>
      <c r="AB31" s="602"/>
      <c r="AC31" s="602"/>
      <c r="AD31" s="602"/>
      <c r="AE31" s="602"/>
      <c r="AF31" s="602"/>
      <c r="AG31" s="123"/>
      <c r="AH31" s="121"/>
      <c r="AI31" s="589" t="s">
        <v>263</v>
      </c>
      <c r="AJ31" s="590"/>
      <c r="AK31" s="590"/>
      <c r="AL31" s="591"/>
      <c r="AM31" s="607" t="str">
        <f>I9</f>
        <v>IVF管理システムの購入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午前10時00分</v>
      </c>
      <c r="C33" s="582"/>
      <c r="D33" s="595" t="str">
        <f>K14</f>
        <v>令和６年1月10日（水）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午前10時00分</v>
      </c>
      <c r="AJ33" s="582"/>
      <c r="AK33" s="595" t="str">
        <f>K14</f>
        <v>令和６年1月10日（水）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264</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264</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午前10時00分</v>
      </c>
      <c r="C46" s="582"/>
      <c r="D46" s="595" t="str">
        <f>K16</f>
        <v>令和６年1月17日（水）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午前10時00分</v>
      </c>
      <c r="AJ46" s="582"/>
      <c r="AK46" s="595" t="str">
        <f>K16</f>
        <v>令和６年1月17日（水）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D16" sqref="D16:H17"/>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IVF管理システムの購入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セ23028</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47</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48</v>
      </c>
      <c r="E38" s="20"/>
      <c r="F38" s="20"/>
      <c r="G38" s="329" t="s">
        <v>406</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382</v>
      </c>
    </row>
    <row r="42" spans="2:39" s="87"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algorithmName="SHA-512" hashValue="wpAss90xqDwpTk2fvKzdDCyJIS4CJeRzjQ9D4r9HVQ0DZ7cPSEdRh7VeujGB6sD6c4O6NxNzdLBniV7SVO0ZQQ==" saltValue="gg756lPf4DUnk/sSikvQww=="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IVF管理システムの購入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セ23028</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IVF管理システムの購入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セ23028</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IVF管理システムの購入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セ23028</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350</v>
      </c>
      <c r="G26" s="509"/>
      <c r="H26" s="509"/>
      <c r="I26" s="509"/>
      <c r="J26" s="509"/>
      <c r="K26" s="509"/>
      <c r="L26" s="510"/>
      <c r="M26" s="202"/>
      <c r="O26" s="505" t="s">
        <v>351</v>
      </c>
      <c r="P26" s="505"/>
      <c r="Q26" s="505"/>
      <c r="R26" s="505"/>
      <c r="S26" s="511"/>
      <c r="T26" s="511"/>
      <c r="U26" s="511"/>
      <c r="V26" s="511"/>
      <c r="W26" s="202"/>
      <c r="X26" s="513"/>
      <c r="Y26" s="514"/>
      <c r="Z26" s="505" t="s">
        <v>352</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353</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IVF管理システムの購入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セ23028</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370</v>
      </c>
      <c r="C33" s="517"/>
      <c r="D33" s="517"/>
      <c r="E33" s="517"/>
      <c r="F33" s="208" t="s">
        <v>17</v>
      </c>
      <c r="G33" s="517"/>
      <c r="H33" s="517"/>
      <c r="I33" s="208" t="s">
        <v>26</v>
      </c>
      <c r="J33" s="517"/>
      <c r="K33" s="517"/>
      <c r="L33" s="209"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45279</v>
      </c>
      <c r="C15" s="548"/>
      <c r="D15" s="548"/>
      <c r="E15" s="548"/>
      <c r="F15" s="548"/>
      <c r="G15" s="548"/>
      <c r="H15" s="548"/>
      <c r="I15" s="548"/>
      <c r="J15" s="548"/>
      <c r="K15" s="533" t="s">
        <v>161</v>
      </c>
      <c r="L15" s="533"/>
      <c r="M15" s="533"/>
      <c r="N15" s="533"/>
      <c r="O15" s="533"/>
      <c r="P15" s="536">
        <f>入札説明書!N1</f>
        <v>150</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IVF管理システムの購入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セ23028</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427</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2023-12-14T10:57:21Z</cp:lastPrinted>
  <dcterms:created xsi:type="dcterms:W3CDTF">2003-11-10T00:21:19Z</dcterms:created>
  <dcterms:modified xsi:type="dcterms:W3CDTF">2023-12-14T10:58:31Z</dcterms:modified>
</cp:coreProperties>
</file>