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10-1 整形外科器械のレンタル\1_入札実施伺\01_告示資料（入札説明書）\"/>
    </mc:Choice>
  </mc:AlternateContent>
  <xr:revisionPtr revIDLastSave="0" documentId="8_{688F3EF7-98B0-4AD7-B9D0-7E823D8692C0}" xr6:coauthVersionLast="47" xr6:coauthVersionMax="47" xr10:uidLastSave="{00000000-0000-0000-0000-000000000000}"/>
  <workbookProtection workbookAlgorithmName="SHA-512" workbookHashValue="mBoYPJWsQh52meyK3CUEy78OEZiE93ae1lIuL5Di0iMLrQykaFD6Q6r+Dj27KHzxPMxhfqZRqKnH5arXVJNNsA==" workbookSaltValue="80Xha7hR/nVUEjxr1sLiS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<sst xmlns="http://schemas.openxmlformats.org/spreadsheetml/2006/main" count="676" uniqueCount="435">
  <si>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</si>
  <si>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</si>
  <si>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</si>
  <si>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</si>
  <si>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</si>
  <si>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</si>
  <si>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</si>
  <si>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</si>
  <si>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</si>
  <si>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</si>
  <si>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</si>
  <si>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</si>
  <si>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</si>
  <si>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</si>
  <si>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</si>
  <si>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</si>
  <si>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</si>
  <si>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</si>
  <si>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</si>
  <si>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</si>
  <si>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</si>
  <si>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</si>
  <si>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</si>
  <si>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</si>
  <si>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</si>
  <si>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</si>
  <si>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</si>
  <si>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</si>
  <si>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</si>
  <si>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</si>
  <si>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</si>
  <si>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</si>
  <si>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</si>
  <si>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</si>
  <si>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</si>
  <si>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</si>
  <si>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</si>
  <si>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</si>
  <si>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</si>
  <si>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</si>
  <si>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</si>
  <si>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</si>
  <si>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</si>
  <si>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</si>
  <si>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</si>
  <si>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</si>
  <si>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</si>
  <si>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</si>
  <si>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</si>
  <si>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</si>
  <si>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</si>
  <si>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</si>
  <si>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</si>
  <si>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</si>
  <si>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</si>
  <si>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</si>
  <si>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</si>
  <si>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</si>
  <si>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</si>
  <si>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</si>
  <si>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</si>
  <si>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</si>
  <si>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</si>
  <si>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</si>
  <si>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</si>
  <si>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</si>
  <si>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</si>
  <si>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</si>
  <si>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</si>
  <si>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</si>
  <si>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</si>
  <si>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</si>
  <si>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</si>
  <si>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</si>
  <si>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</si>
  <si>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</si>
  <si>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</si>
  <si>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</si>
  <si>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</si>
  <si>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</si>
  <si>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</si>
  <si>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</si>
  <si>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</si>
  <si>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</si>
  <si>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</si>
  <si>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</si>
  <si>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</si>
  <si>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</si>
  <si>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</si>
  <si>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</si>
  <si>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</si>
  <si>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</si>
  <si>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</si>
  <si>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</si>
  <si>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</si>
  <si>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</si>
  <si>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</si>
  <si>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</si>
  <si>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</si>
  <si>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</si>
  <si>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</si>
  <si>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</si>
  <si>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</si>
  <si>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</si>
  <si>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</si>
  <si>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</si>
  <si>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</si>
  <si>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</si>
  <si>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</si>
  <si>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</si>
  <si>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</si>
  <si>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</si>
  <si>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</si>
  <si>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</si>
  <si>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</si>
  <si>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</si>
  <si>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</si>
  <si>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</si>
  <si>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</si>
  <si>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</si>
  <si>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</si>
  <si>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</si>
  <si>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</si>
  <si>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</si>
  <si>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</si>
  <si>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</si>
  <si>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</si>
  <si>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</si>
  <si>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</si>
  <si>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</si>
  <si>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</si>
  <si>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</si>
  <si>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</si>
  <si>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</si>
  <si>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</si>
  <si>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</si>
  <si>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</si>
  <si>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</si>
  <si>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</si>
  <si>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</si>
  <si>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</si>
  <si>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</si>
  <si>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</si>
  <si>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</si>
  <si>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</si>
  <si>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</si>
  <si>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</si>
  <si>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</si>
  <si>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</si>
  <si>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</si>
  <si>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</si>
  <si>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</si>
  <si>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</si>
  <si>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</si>
  <si>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</si>
  <si>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</si>
  <si>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</si>
  <si>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</si>
  <si>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</si>
  <si>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</si>
  <si>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</si>
  <si>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</si>
  <si>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</si>
  <si>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</si>
  <si>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</si>
  <si>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</si>
  <si>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</si>
  <si>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</si>
  <si>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</si>
  <si>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</si>
  <si>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</si>
  <si>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</si>
  <si>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</si>
  <si>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</si>
  <si>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</si>
  <si>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</si>
  <si>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</si>
  <si>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</si>
  <si>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</si>
  <si>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</si>
  <si>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</si>
  <si>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</si>
  <si>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</si>
  <si>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</si>
  <si>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</si>
  <si>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</si>
  <si>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</si>
  <si>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</si>
  <si>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</si>
  <si>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</si>
  <si>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</si>
  <si>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</si>
  <si>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</si>
  <si>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</si>
  <si>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</si>
  <si>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</si>
  <si>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</si>
  <si>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</si>
  <si>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</si>
  <si>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</si>
  <si>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</si>
  <si>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</si>
  <si>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</si>
  <si>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</si>
  <si>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</si>
  <si>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</si>
  <si>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</si>
  <si>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</si>
  <si>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</si>
  <si>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</si>
  <si>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</si>
  <si>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</si>
  <si>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</si>
  <si>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</si>
  <si>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</si>
  <si>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</si>
  <si>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</si>
  <si>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</si>
  <si>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</si>
  <si>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</si>
  <si>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</si>
  <si>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</si>
  <si>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</si>
  <si>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</si>
  <si>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</si>
  <si>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</si>
  <si>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</si>
  <si>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</si>
  <si>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</si>
  <si>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</si>
  <si>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</si>
  <si>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</si>
  <si>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</si>
  <si>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</si>
  <si>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</si>
  <si>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</si>
  <si>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</si>
  <si>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</si>
  <si>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</si>
  <si>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</si>
  <si>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</si>
  <si>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</si>
  <si>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</si>
  <si>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</si>
  <si>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</si>
  <si>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</si>
  <si>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</si>
  <si>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</si>
  <si>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</si>
  <si>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</si>
  <si>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</si>
  <si>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</si>
  <si>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</si>
  <si>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</si>
  <si>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</si>
  <si>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</si>
  <si>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</si>
  <si>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</si>
  <si>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</si>
  <si>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</si>
  <si>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</si>
  <si>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</si>
  <si>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</si>
  <si>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</si>
  <si>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</si>
  <si>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</si>
  <si>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</si>
  <si>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</si>
  <si>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</si>
  <si>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</si>
  <si>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</si>
  <si>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</si>
  <si>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</si>
  <si>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</si>
  <si>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</si>
  <si>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</si>
  <si>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</si>
  <si>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</si>
  <si>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</si>
  <si>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</si>
  <si>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</si>
  <si>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</si>
  <si>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</si>
  <si>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</si>
  <si>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</si>
  <si>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</si>
  <si>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</si>
  <si>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</si>
  <si>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</si>
  <si>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</si>
  <si>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</si>
  <si>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</si>
  <si>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</si>
  <si>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</si>
  <si>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</si>
  <si>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</si>
  <si>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</si>
  <si>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</si>
  <si>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</si>
  <si>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</si>
  <si>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</si>
  <si>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</si>
  <si>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</si>
  <si>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</si>
  <si>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</si>
  <si>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</si>
  <si>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</si>
  <si>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</si>
  <si>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</si>
  <si>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</si>
  <si>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</si>
  <si>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</si>
  <si>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</si>
  <si>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</si>
  <si>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</si>
  <si>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</si>
  <si>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</si>
  <si>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</si>
  <si>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</si>
  <si>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</si>
  <si>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</si>
  <si>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</si>
  <si>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</si>
  <si>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</si>
  <si>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</si>
  <si>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</si>
  <si>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</si>
  <si>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</si>
  <si>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</si>
  <si>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</si>
  <si>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</si>
  <si>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</si>
  <si>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</si>
  <si>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</si>
  <si>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</si>
  <si>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</si>
  <si>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</si>
  <si>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</si>
  <si>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</si>
  <si>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</si>
  <si>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</si>
  <si>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</si>
  <si>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</si>
  <si>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</si>
  <si>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</si>
  <si>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</si>
  <si>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</si>
  <si>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</si>
  <si>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</si>
  <si>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</si>
  <si>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</si>
  <si>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</si>
  <si>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</si>
  <si>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</si>
  <si>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</si>
  <si>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</si>
  <si>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</si>
  <si>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</si>
  <si>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</si>
  <si>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</si>
  <si>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</si>
  <si>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</si>
  <si>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</si>
  <si>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</si>
  <si>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</si>
  <si>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</si>
  <si>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</si>
  <si>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</si>
  <si>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</si>
  <si>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</si>
  <si>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</si>
  <si>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</si>
  <si>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</si>
  <si>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</si>
  <si>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</si>
  <si>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</si>
  <si>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</si>
  <si>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</si>
  <si>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</si>
  <si>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</si>
  <si>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</si>
  <si>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</si>
  <si>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</si>
  <si>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</si>
  <si>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</si>
  <si>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</si>
  <si>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</si>
  <si>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</si>
  <si>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</si>
  <si>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</si>
  <si>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</si>
  <si>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</si>
  <si>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</si>
  <si>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</si>
  <si>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</si>
  <si>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</si>
  <si>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</si>
  <si>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</si>
  <si>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</si>
  <si>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</si>
  <si>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</si>
  <si>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</si>
  <si>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</si>
  <si>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</si>
  <si>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</si>
  <si>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</si>
  <si>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</si>
  <si>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</si>
  <si>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</si>
  <si>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</si>
  <si>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</si>
  <si>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</si>
  <si>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</si>
  <si>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</si>
  <si>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</si>
  <si>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</si>
  <si>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</si>
  <si>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</si>
  <si>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</si>
  <si>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</si>
  <si>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</si>
  <si>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</si>
  <si>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 xml:space="preserve"> セ22048</t>
    <phoneticPr fontId="2"/>
  </si>
  <si>
    <t>整形外科手術用器械の賃貸借</t>
    <phoneticPr fontId="2"/>
  </si>
  <si>
    <t>令和5年3月10日（金）</t>
    <rPh sb="0" eb="2">
      <t>レイワ</t>
    </rPh>
    <rPh sb="3" eb="4">
      <t>ネン</t>
    </rPh>
    <rPh sb="5" eb="6">
      <t>ガツ</t>
    </rPh>
    <rPh sb="8" eb="9">
      <t>ヒ</t>
    </rPh>
    <rPh sb="10" eb="11">
      <t>キン</t>
    </rPh>
    <phoneticPr fontId="2"/>
  </si>
  <si>
    <t>横浜市南区浦舟町４-57
横浜市立大学附属市民総合医療センター　手術室（整形外科）</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</si>
  <si>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 xml:space="preserve">  整形外科で使用する手術用器械の賃貸借（１年間）</t>
    <phoneticPr fontId="2"/>
  </si>
  <si>
    <t xml:space="preserve">●「令和３･４年度横浜市一般競争入札有資格者名簿（物品・委託等）」に次の内容で
　登録されている者
　【営業種目】402：一般賃貸
　【細目】B：医療機器リース
　【所在地区分】市内、準市内、市外
</t>
    <rPh sb="68" eb="70">
      <t>サイモク</t>
    </rPh>
    <rPh sb="92" eb="95">
      <t>ジュンシナイ</t>
    </rPh>
    <rPh sb="96" eb="98">
      <t>シガイ</t>
    </rPh>
    <phoneticPr fontId="2"/>
  </si>
  <si>
    <t>令和5年2月24日（金）</t>
    <rPh sb="10" eb="11">
      <t>キン</t>
    </rPh>
    <phoneticPr fontId="2"/>
  </si>
  <si>
    <t>令和5年3月3日（金）</t>
    <rPh sb="9" eb="10">
      <t>キン</t>
    </rPh>
    <phoneticPr fontId="2"/>
  </si>
  <si>
    <t>令和5年3月9日（木）</t>
    <rPh sb="0" eb="2">
      <t>レイワ</t>
    </rPh>
    <rPh sb="3" eb="4">
      <t>ネン</t>
    </rPh>
    <rPh sb="5" eb="6">
      <t>ガツ</t>
    </rPh>
    <rPh sb="7" eb="8">
      <t>ニチ</t>
    </rPh>
    <rPh sb="9" eb="10">
      <t>モク</t>
    </rPh>
    <phoneticPr fontId="2"/>
  </si>
  <si>
    <t>令和5年3月17日（金）</t>
    <rPh sb="0" eb="2">
      <t>レイワ</t>
    </rPh>
    <rPh sb="3" eb="4">
      <t>ネン</t>
    </rPh>
    <rPh sb="5" eb="6">
      <t>ガツ</t>
    </rPh>
    <rPh sb="8" eb="9">
      <t>ヒ</t>
    </rPh>
    <rPh sb="10" eb="11">
      <t>キン</t>
    </rPh>
    <phoneticPr fontId="2"/>
  </si>
  <si>
    <t>令和5年3月16日（木）</t>
    <rPh sb="0" eb="2">
      <t>レイワ</t>
    </rPh>
    <rPh sb="3" eb="4">
      <t>ネン</t>
    </rPh>
    <rPh sb="5" eb="6">
      <t>ガツ</t>
    </rPh>
    <rPh sb="8" eb="9">
      <t>ヒ</t>
    </rPh>
    <rPh sb="10" eb="11">
      <t>モク</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</si>
  <si>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29" eb="31">
      <t>ジョウキ</t>
    </rPh>
    <rPh sb="31" eb="33">
      <t>ショルイ</t>
    </rPh>
    <rPh sb="34" eb="36">
      <t>カイサツ</t>
    </rPh>
    <rPh sb="36" eb="37">
      <t>ゴ</t>
    </rPh>
    <rPh sb="38" eb="40">
      <t>テイシュツ</t>
    </rPh>
    <rPh sb="41" eb="43">
      <t>ニュウサツ</t>
    </rPh>
    <rPh sb="43" eb="45">
      <t>サンカ</t>
    </rPh>
    <rPh sb="50" eb="52">
      <t>ジゼン</t>
    </rPh>
    <rPh sb="52" eb="54">
      <t>テツヅ</t>
    </rPh>
    <rPh sb="56" eb="57">
      <t>ヨウ</t>
    </rPh>
    <rPh sb="62" eb="64">
      <t>テイシュツ</t>
    </rPh>
    <rPh sb="64" eb="66">
      <t>キゲン</t>
    </rPh>
    <rPh sb="67" eb="69">
      <t>ニュウサツ</t>
    </rPh>
    <rPh sb="69" eb="71">
      <t>ジッシ</t>
    </rPh>
    <rPh sb="71" eb="72">
      <t>ビ</t>
    </rPh>
    <rPh sb="73" eb="74">
      <t>ニチ</t>
    </rPh>
    <rPh sb="74" eb="75">
      <t>ゴ</t>
    </rPh>
    <rPh sb="76" eb="78">
      <t>ゴゴ</t>
    </rPh>
    <rPh sb="79" eb="80">
      <t>ジ</t>
    </rPh>
    <rPh sb="83" eb="85">
      <t>ドニチ</t>
    </rPh>
    <rPh sb="85" eb="88">
      <t>シュクサイジツ</t>
    </rPh>
    <rPh sb="89" eb="91">
      <t>バアイ</t>
    </rPh>
    <rPh sb="93" eb="95">
      <t>ヨクジツ</t>
    </rPh>
    <phoneticPr fontId="2"/>
  </si>
  <si>
    <t>入 札 説 明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</si>
</sst>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45" zoomScale="85" zoomScaleNormal="100" zoomScaleSheetLayoutView="85" workbookViewId="0">
      <selection activeCell="C30" sqref="C30:G3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42</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44973</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434</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422</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423</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424</v>
      </c>
      <c r="K11" s="255"/>
      <c r="L11" s="255"/>
      <c r="M11" s="255"/>
      <c r="N11" s="255"/>
      <c r="O11" s="255"/>
      <c r="P11" s="255"/>
      <c r="Q11" s="255"/>
      <c r="R11" s="255"/>
      <c r="S11" s="255"/>
      <c r="T11" s="255"/>
      <c r="U11" s="255"/>
      <c r="V11" s="151"/>
      <c r="W11" s="292">
        <v>15.416666666666666</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418</v>
      </c>
      <c r="AO12" s="143"/>
      <c r="AP12" s="24"/>
      <c r="AQ12" s="24"/>
    </row>
    <row r="13" spans="1:48" ht="18" customHeight="1">
      <c r="A13" s="14"/>
      <c r="B13" s="252" t="s">
        <v>60</v>
      </c>
      <c r="C13" s="252"/>
      <c r="D13" s="252"/>
      <c r="E13" s="252"/>
      <c r="F13" s="252"/>
      <c r="G13" s="252"/>
      <c r="H13" s="153"/>
      <c r="I13" s="14" t="s">
        <v>61</v>
      </c>
      <c r="J13" s="30" t="s">
        <v>416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34.5" customHeight="1">
      <c r="A15" s="14"/>
      <c r="B15" s="140"/>
      <c r="C15" s="140"/>
      <c r="D15" s="140"/>
      <c r="E15" s="140"/>
      <c r="F15" s="140"/>
      <c r="G15" s="140"/>
      <c r="H15" s="153"/>
      <c r="I15" s="34"/>
      <c r="J15" s="254" t="s">
        <v>426</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420</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421</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425</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419</v>
      </c>
      <c r="AD23" s="237"/>
      <c r="AE23" s="20" t="s">
        <v>83</v>
      </c>
      <c r="AO23" s="143"/>
      <c r="AS23" s="19" t="s">
        <v>54</v>
      </c>
      <c r="AU23" s="19" t="s">
        <v>84</v>
      </c>
    </row>
    <row r="24" spans="1:77" ht="21.75" customHeight="1">
      <c r="A24" s="27"/>
      <c r="B24" s="245" t="s">
        <v>85</v>
      </c>
      <c r="C24" s="245"/>
      <c r="D24" s="245"/>
      <c r="E24" s="245"/>
      <c r="F24" s="245"/>
      <c r="G24" s="245"/>
      <c r="H24" s="152"/>
      <c r="J24" s="256" t="s">
        <v>427</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8.7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9.75"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433</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428</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429</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406</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430</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431</v>
      </c>
      <c r="P106" s="279"/>
      <c r="Q106" s="279"/>
      <c r="R106" s="279"/>
      <c r="S106" s="279"/>
      <c r="T106" s="279"/>
      <c r="U106" s="279"/>
      <c r="V106" s="279"/>
      <c r="W106" s="279"/>
      <c r="X106" s="279"/>
      <c r="Z106" s="293">
        <f>W11</f>
        <v>15.416666666666666</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432</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417</v>
      </c>
      <c r="K108" s="147"/>
      <c r="L108" s="147"/>
      <c r="M108" s="147"/>
      <c r="N108" s="147"/>
      <c r="O108" s="146"/>
      <c r="P108" s="146"/>
      <c r="Q108" s="146"/>
      <c r="R108" s="146"/>
      <c r="S108" s="146"/>
      <c r="T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05"/>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令和5年3月10日（金）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407</v>
      </c>
      <c r="AO122" s="143"/>
    </row>
    <row r="123" spans="1:41" ht="18" customHeight="1">
      <c r="A123" s="29"/>
      <c r="H123" s="143"/>
      <c r="I123" s="149"/>
      <c r="J123" s="20" t="s">
        <v>408</v>
      </c>
      <c r="AO123" s="143"/>
    </row>
    <row r="124" spans="1:41" ht="18" customHeight="1">
      <c r="A124" s="29"/>
      <c r="H124" s="143"/>
      <c r="I124" s="149"/>
      <c r="J124" s="20" t="s">
        <v>409</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415</v>
      </c>
      <c r="K147" s="229"/>
      <c r="L147" s="229"/>
      <c r="M147" s="229"/>
      <c r="N147" s="229"/>
      <c r="O147" s="229"/>
      <c r="P147" s="229"/>
      <c r="Q147" s="229"/>
      <c r="R147" s="229"/>
      <c r="S147" s="229"/>
      <c r="T147" s="229"/>
      <c r="U147" s="229"/>
      <c r="AN147" s="2" t="s">
        <v>413</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414</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C31" sqref="C31:G32"/>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セ22048</v>
      </c>
      <c r="I13" s="562"/>
      <c r="J13" s="562"/>
      <c r="K13" s="562"/>
      <c r="L13" s="562"/>
      <c r="M13" s="562"/>
      <c r="N13" s="562"/>
      <c r="O13" s="562"/>
      <c r="P13" s="176"/>
      <c r="Q13" s="562" t="s">
        <v>332</v>
      </c>
      <c r="R13" s="562"/>
      <c r="S13" s="562"/>
      <c r="T13" s="562"/>
      <c r="U13" s="562"/>
      <c r="V13" s="562" t="str">
        <f>入札説明書!J9</f>
        <v>整形外科手術用器械の賃貸借</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44973</v>
      </c>
      <c r="C16" s="563"/>
      <c r="D16" s="563"/>
      <c r="E16" s="563"/>
      <c r="F16" s="563"/>
      <c r="G16" s="563"/>
      <c r="H16" s="563"/>
      <c r="I16" s="563"/>
      <c r="J16" s="563"/>
      <c r="K16" s="563"/>
      <c r="L16" s="563"/>
      <c r="M16" s="563"/>
      <c r="N16" s="564" t="s">
        <v>333</v>
      </c>
      <c r="O16" s="564"/>
      <c r="P16" s="564"/>
      <c r="Q16" s="564"/>
      <c r="R16" s="542">
        <f>入札説明書!N1</f>
        <v>42</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C31" sqref="C31:G32"/>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セ22048</v>
      </c>
      <c r="I14" s="562"/>
      <c r="J14" s="562"/>
      <c r="K14" s="562"/>
      <c r="L14" s="562"/>
      <c r="M14" s="562"/>
      <c r="N14" s="562"/>
      <c r="O14" s="562"/>
      <c r="P14" s="176"/>
      <c r="Q14" s="562" t="s">
        <v>332</v>
      </c>
      <c r="R14" s="562"/>
      <c r="S14" s="562"/>
      <c r="T14" s="562"/>
      <c r="U14" s="562"/>
      <c r="V14" s="562" t="str">
        <f>入札説明書!J9</f>
        <v>整形外科手術用器械の賃貸借</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44973</v>
      </c>
      <c r="C17" s="541"/>
      <c r="D17" s="541"/>
      <c r="E17" s="541"/>
      <c r="F17" s="541"/>
      <c r="G17" s="541"/>
      <c r="H17" s="541"/>
      <c r="I17" s="541"/>
      <c r="J17" s="541"/>
      <c r="K17" s="541"/>
      <c r="L17" s="541"/>
      <c r="M17" s="541"/>
      <c r="N17" s="564" t="s">
        <v>333</v>
      </c>
      <c r="O17" s="564"/>
      <c r="P17" s="564"/>
      <c r="Q17" s="564"/>
      <c r="R17" s="542">
        <f>入札説明書!N1</f>
        <v>42</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C31" sqref="C31:G32"/>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整形外科手術用器械の賃貸借</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セ22048</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 workbookViewId="0">
      <selection activeCell="C31" sqref="C31:G32"/>
    </sheetView>
  </sheetViews>
  <sheetFormatPr defaultColWidth="2.125" defaultRowHeight="15" customHeight="1"/>
  <cols>
    <col min="1" max="10" width="2.125" style="113"/>
    <col min="11" max="11" width="2.125" style="113" customWidth="1"/>
    <col min="12" max="16384" width="2.125" style="113"/>
  </cols>
  <sheetData>
    <row r="1" spans="1:48" ht="17.2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セ22048</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整形外科手術用器械の賃貸借</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整形外科手術用器械の賃貸借</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令和5年3月10日（金）</v>
      </c>
      <c r="AK9" s="611"/>
      <c r="AL9" s="611"/>
      <c r="AM9" s="611"/>
      <c r="AN9" s="612"/>
      <c r="AO9" s="584">
        <f>I16</f>
        <v>15.416666666666666</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令和5年3月17日（金）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令和5年3月10日（金）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令和5年3月17日（金）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f>入札説明書!W11</f>
        <v>15.416666666666666</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f>I16</f>
        <v>15.416666666666666</v>
      </c>
      <c r="C31" s="637"/>
      <c r="D31" s="638" t="s">
        <v>264</v>
      </c>
      <c r="E31" s="639"/>
      <c r="F31" s="642"/>
      <c r="G31" s="642"/>
      <c r="H31" s="642"/>
      <c r="I31" s="642"/>
      <c r="J31" s="642"/>
      <c r="K31" s="642"/>
      <c r="L31" s="633" t="str">
        <f>I9</f>
        <v>整形外科手術用器械の賃貸借</v>
      </c>
      <c r="M31" s="633"/>
      <c r="N31" s="633"/>
      <c r="O31" s="633"/>
      <c r="P31" s="642" t="str">
        <f>I7</f>
        <v xml:space="preserve"> セ22048</v>
      </c>
      <c r="Q31" s="642"/>
      <c r="R31" s="128"/>
      <c r="S31" s="129"/>
      <c r="T31" s="130"/>
      <c r="U31" s="635"/>
      <c r="V31" s="635"/>
      <c r="W31" s="635"/>
      <c r="X31" s="635"/>
      <c r="Y31" s="635"/>
      <c r="Z31" s="635"/>
      <c r="AA31" s="596"/>
      <c r="AB31" s="596"/>
      <c r="AC31" s="596"/>
      <c r="AD31" s="596"/>
      <c r="AE31" s="596"/>
      <c r="AF31" s="596"/>
      <c r="AG31" s="120"/>
      <c r="AH31" s="118"/>
      <c r="AI31" s="637">
        <f>I16</f>
        <v>15.416666666666666</v>
      </c>
      <c r="AJ31" s="637"/>
      <c r="AK31" s="638" t="s">
        <v>264</v>
      </c>
      <c r="AL31" s="639"/>
      <c r="AM31" s="633" t="str">
        <f>I9</f>
        <v>整形外科手術用器械の賃貸借</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令和5年3月10日（金）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令和5年3月10日（金）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令和5年3月17日（金）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令和5年3月17日（金）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24" zoomScaleNormal="100" zoomScaleSheetLayoutView="100" workbookViewId="0">
      <selection activeCell="C30" sqref="C30:G32"/>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412</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整形外科手術用器械の賃貸借</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セ22048</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整形外科手術用器械の賃貸借</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セ22048</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25">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aCnuHIC0uHV0Il2Rasghf06NLGi6DUJ1VS3a/aOELM6Q5USWbHe0NrvOoem59v881vXlMhGh5BsEL/bfBM5swA==" saltValue="lkkAfzSQmJhT1ak3AOUs/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C31" sqref="C31:G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410</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411</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25">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tdZDmNcaJhvE2Dqs0t1Rizb1UHcUNyZziCaAY9kdQ6hbn5BvtJupendFm/hC0WqLem0aZCb72KDqL10GDohMNg==" saltValue="E7Ccup1VgrUGejbGFJKkN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整形外科手術用器械の賃貸借</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セ22048</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C31" sqref="C31:G32"/>
    </sheetView>
  </sheetViews>
  <sheetFormatPr defaultColWidth="2.25" defaultRowHeight="19.5" customHeight="1"/>
  <cols>
    <col min="1" max="39" width="2.5" style="1" customWidth="1"/>
    <col min="40" max="16384" width="2.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整形外科手術用器械の賃貸借</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セ22048</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25">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C31" sqref="C31:G3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整形外科手術用器械の賃貸借</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セ22048</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C31" sqref="C31:G32"/>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44973</v>
      </c>
      <c r="C15" s="554"/>
      <c r="D15" s="554"/>
      <c r="E15" s="554"/>
      <c r="F15" s="554"/>
      <c r="G15" s="554"/>
      <c r="H15" s="554"/>
      <c r="I15" s="554"/>
      <c r="J15" s="554"/>
      <c r="K15" s="541" t="s">
        <v>157</v>
      </c>
      <c r="L15" s="541"/>
      <c r="M15" s="541"/>
      <c r="N15" s="541"/>
      <c r="O15" s="541"/>
      <c r="P15" s="542">
        <f>入札説明書!N1</f>
        <v>42</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整形外科手術用器械の賃貸借</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セ22048</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C31" sqref="C31:G32"/>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2023-02-09T11:12:01Z</cp:lastPrinted>
  <dcterms:created xsi:type="dcterms:W3CDTF">2003-11-10T00:21:19Z</dcterms:created>
  <dcterms:modified xsi:type="dcterms:W3CDTF">2023-02-13T06:30:12Z</dcterms:modified>
</cp:coreProperties>
</file>