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3赤外線観察カメラ\1　入札実施伺\02_web掲載\"/>
    </mc:Choice>
  </mc:AlternateContent>
  <xr:revisionPtr revIDLastSave="0" documentId="13_ncr:1_{13879253-66FD-41C2-B845-15445DAC3CF1}" xr6:coauthVersionLast="47" xr6:coauthVersionMax="47" xr10:uidLastSave="{00000000-0000-0000-0000-000000000000}"/>
  <workbookProtection workbookAlgorithmName="SHA-512" workbookHashValue="Wfjrarp4FO1uCyprTdnPSdYN93/ya/1agPNGFS9MJIy0f32H/k0n/tXX2MbbB6hGcfm+WNFzPH/Uo+fClF6nqA==" workbookSaltValue="92iw8Mz8gm9IvlQshfeymg==" workbookSpinCount="100000" lockStructure="1"/>
  <bookViews>
    <workbookView xWindow="8415" yWindow="0" windowWidth="14430" windowHeight="1560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2" i="27"/>
  <c r="B7" i="26"/>
  <c r="Z106" i="27"/>
  <c r="M15" i="26"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<sst xmlns="http://schemas.openxmlformats.org/spreadsheetml/2006/main" count="676" uniqueCount="434">
  <si>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</si>
  <si>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</si>
  <si>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</si>
  <si>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</si>
  <si>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</si>
  <si>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</si>
  <si>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</si>
  <si>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</si>
  <si>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</si>
  <si>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</si>
  <si>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</si>
  <si>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</si>
  <si>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</si>
  <si>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</si>
  <si>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</si>
  <si>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</si>
  <si>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</si>
  <si>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</si>
  <si>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</si>
  <si>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</si>
  <si>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</si>
  <si>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</si>
  <si>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</si>
  <si>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</si>
  <si>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</si>
  <si>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</si>
  <si>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</si>
  <si>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</si>
  <si>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</si>
  <si>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</si>
  <si>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</si>
  <si>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</si>
  <si>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</si>
  <si>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</si>
  <si>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</si>
  <si>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</si>
  <si>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</si>
  <si>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</si>
  <si>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</si>
  <si>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</si>
  <si>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</si>
  <si>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</si>
  <si>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</si>
  <si>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</si>
  <si>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</si>
  <si>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</si>
  <si>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</si>
  <si>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</si>
  <si>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</si>
  <si>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</si>
  <si>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</si>
  <si>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</si>
  <si>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</si>
  <si>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</si>
  <si>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</si>
  <si>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</si>
  <si>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</si>
  <si>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</si>
  <si>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</si>
  <si>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</si>
  <si>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</si>
  <si>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</si>
  <si>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</si>
  <si>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</si>
  <si>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</si>
  <si>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</si>
  <si>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</si>
  <si>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</si>
  <si>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</si>
  <si>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</si>
  <si>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</si>
  <si>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</si>
  <si>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</si>
  <si>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</si>
  <si>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</si>
  <si>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</si>
  <si>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</si>
  <si>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</si>
  <si>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</si>
  <si>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</si>
  <si>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</si>
  <si>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</si>
  <si>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</si>
  <si>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</si>
  <si>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</si>
  <si>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</si>
  <si>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</si>
  <si>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</si>
  <si>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</si>
  <si>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</si>
  <si>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</si>
  <si>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</si>
  <si>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</si>
  <si>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</si>
  <si>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</si>
  <si>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</si>
  <si>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</si>
  <si>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</si>
  <si>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</si>
  <si>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</si>
  <si>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</si>
  <si>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</si>
  <si>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</si>
  <si>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</si>
  <si>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</si>
  <si>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</si>
  <si>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</si>
  <si>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</si>
  <si>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</si>
  <si>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</si>
  <si>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</si>
  <si>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</si>
  <si>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</si>
  <si>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</si>
  <si>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</si>
  <si>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</si>
  <si>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</si>
  <si>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</si>
  <si>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</si>
  <si>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</si>
  <si>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</si>
  <si>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</si>
  <si>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</si>
  <si>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</si>
  <si>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</si>
  <si>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</si>
  <si>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</si>
  <si>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</si>
  <si>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</si>
  <si>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</si>
  <si>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</si>
  <si>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</si>
  <si>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</si>
  <si>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</si>
  <si>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</si>
  <si>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</si>
  <si>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</si>
  <si>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</si>
  <si>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</si>
  <si>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</si>
  <si>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</si>
  <si>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</si>
  <si>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</si>
  <si>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</si>
  <si>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</si>
  <si>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</si>
  <si>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</si>
  <si>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</si>
  <si>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</si>
  <si>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</si>
  <si>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</si>
  <si>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</si>
  <si>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</si>
  <si>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</si>
  <si>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</si>
  <si>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</si>
  <si>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</si>
  <si>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</si>
  <si>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</si>
  <si>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</si>
  <si>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</si>
  <si>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</si>
  <si>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</si>
  <si>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</si>
  <si>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</si>
  <si>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</si>
  <si>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</si>
  <si>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</si>
  <si>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</si>
  <si>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</si>
  <si>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</si>
  <si>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</si>
  <si>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</si>
  <si>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</si>
  <si>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</si>
  <si>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</si>
  <si>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</si>
  <si>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</si>
  <si>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</si>
  <si>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</si>
  <si>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</si>
  <si>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</si>
  <si>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</si>
  <si>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</si>
  <si>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</si>
  <si>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</si>
  <si>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</si>
  <si>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</si>
  <si>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</si>
  <si>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</si>
  <si>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</si>
  <si>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</si>
  <si>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</si>
  <si>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</si>
  <si>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</si>
  <si>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</si>
  <si>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</si>
  <si>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</si>
  <si>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</si>
  <si>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</si>
  <si>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</si>
  <si>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</si>
  <si>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</si>
  <si>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</si>
  <si>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</si>
  <si>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</si>
  <si>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</si>
  <si>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</si>
  <si>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</si>
  <si>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</si>
  <si>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</si>
  <si>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</si>
  <si>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</si>
  <si>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</si>
  <si>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</si>
  <si>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</si>
  <si>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</si>
  <si>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</si>
  <si>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</si>
  <si>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</si>
  <si>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</si>
  <si>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</si>
  <si>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</si>
  <si>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</si>
  <si>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</si>
  <si>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</si>
  <si>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</si>
  <si>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</si>
  <si>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</si>
  <si>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</si>
  <si>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</si>
  <si>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</si>
  <si>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</si>
  <si>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</si>
  <si>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</si>
  <si>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</si>
  <si>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</si>
  <si>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</si>
  <si>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</si>
  <si>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</si>
  <si>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</si>
  <si>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</si>
  <si>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</si>
  <si>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</si>
  <si>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</si>
  <si>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</si>
  <si>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</si>
  <si>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</si>
  <si>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</si>
  <si>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</si>
  <si>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</si>
  <si>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</si>
  <si>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</si>
  <si>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</si>
  <si>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</si>
  <si>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</si>
  <si>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</si>
  <si>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</si>
  <si>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</si>
  <si>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</si>
  <si>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</si>
  <si>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</si>
  <si>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</si>
  <si>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</si>
  <si>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</si>
  <si>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</si>
  <si>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</si>
  <si>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</si>
  <si>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</si>
  <si>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</si>
  <si>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</si>
  <si>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</si>
  <si>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</si>
  <si>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</si>
  <si>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</si>
  <si>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</si>
  <si>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</si>
  <si>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</si>
  <si>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</si>
  <si>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</si>
  <si>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</si>
  <si>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</si>
  <si>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</si>
  <si>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</si>
  <si>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</si>
  <si>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</si>
  <si>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</si>
  <si>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</si>
  <si>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</si>
  <si>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</si>
  <si>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</si>
  <si>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</si>
  <si>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</si>
  <si>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</si>
  <si>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</si>
  <si>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</si>
  <si>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</si>
  <si>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</si>
  <si>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</si>
  <si>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</si>
  <si>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</si>
  <si>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</si>
  <si>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</si>
  <si>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</si>
  <si>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</si>
  <si>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</si>
  <si>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</si>
  <si>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</si>
  <si>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</si>
  <si>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</si>
  <si>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</si>
  <si>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</si>
  <si>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</si>
  <si>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</si>
  <si>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</si>
  <si>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</si>
  <si>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</si>
  <si>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</si>
  <si>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</si>
  <si>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</si>
  <si>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</si>
  <si>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</si>
  <si>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</si>
  <si>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</si>
  <si>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</si>
  <si>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</si>
  <si>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</si>
  <si>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</si>
  <si>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</si>
  <si>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</si>
  <si>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</si>
  <si>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</si>
  <si>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</si>
  <si>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</si>
  <si>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</si>
  <si>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</si>
  <si>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</si>
  <si>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</si>
  <si>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</si>
  <si>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</si>
  <si>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</si>
  <si>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</si>
  <si>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</si>
  <si>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</si>
  <si>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</si>
  <si>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</si>
  <si>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</si>
  <si>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</si>
  <si>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</si>
  <si>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</si>
  <si>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</si>
  <si>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</si>
  <si>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</si>
  <si>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</si>
  <si>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</si>
  <si>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</si>
  <si>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</si>
  <si>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</si>
  <si>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</si>
  <si>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</si>
  <si>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</si>
  <si>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</si>
  <si>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</si>
  <si>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</si>
  <si>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</si>
  <si>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</si>
  <si>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</si>
  <si>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</si>
  <si>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</si>
  <si>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</si>
  <si>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</si>
  <si>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</si>
  <si>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</si>
  <si>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</si>
  <si>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</si>
  <si>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</si>
  <si>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</si>
  <si>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</si>
  <si>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</si>
  <si>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</si>
  <si>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</si>
  <si>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</si>
  <si>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</si>
  <si>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</si>
  <si>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</si>
  <si>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</si>
  <si>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</si>
  <si>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</si>
  <si>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</si>
  <si>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</si>
  <si>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</si>
  <si>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</si>
  <si>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</si>
  <si>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</si>
  <si>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</si>
  <si>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</si>
  <si>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</si>
  <si>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</si>
  <si>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</si>
  <si>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</si>
  <si>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</si>
  <si>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</si>
  <si>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</si>
  <si>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</si>
  <si>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</si>
  <si>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</si>
  <si>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</si>
  <si>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</si>
  <si>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</si>
  <si>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</si>
  <si>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</si>
  <si>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</si>
  <si>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</si>
  <si>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</si>
  <si>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</si>
  <si>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</si>
  <si>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</si>
  <si>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</si>
  <si>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</si>
  <si>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</si>
  <si>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</si>
  <si>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</si>
  <si>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</si>
  <si>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</si>
  <si>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</si>
  <si>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</si>
  <si>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</si>
  <si>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赤外観察カメラシステムの購入</t>
    <phoneticPr fontId="2"/>
  </si>
  <si>
    <t xml:space="preserve"> セ22032</t>
    <phoneticPr fontId="2"/>
  </si>
  <si>
    <t>午前10時30分</t>
    <rPh sb="0" eb="2">
      <t>ゴゼン</t>
    </rPh>
    <rPh sb="4" eb="5">
      <t>ジ</t>
    </rPh>
    <rPh sb="7" eb="8">
      <t>フン</t>
    </rPh>
    <phoneticPr fontId="2"/>
  </si>
  <si>
    <t>横浜市南区浦舟町４-57
横浜市立大学附属市民総合医療センター　手術室（形成外科）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シュジュツシツ</t>
    </rPh>
    <rPh sb="36" eb="38">
      <t>ケイセイ</t>
    </rPh>
    <rPh sb="38" eb="40">
      <t>ゲカ</t>
    </rPh>
    <phoneticPr fontId="2"/>
  </si>
  <si>
    <t>横浜市立大学附属市民総合医療センター（横浜市南区浦舟町４丁目５７番地）</t>
    <phoneticPr fontId="2"/>
  </si>
  <si>
    <t>浜松ホトニクス株式会社　pde-neo　一式</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</si>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</sst>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0" zoomScaleNormal="100" zoomScaleSheetLayoutView="85"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191</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44917</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433</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427</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429</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431</v>
      </c>
      <c r="AO12" s="143"/>
      <c r="AP12" s="24"/>
      <c r="AQ12" s="24"/>
    </row>
    <row r="13" spans="1:48" ht="18" customHeight="1">
      <c r="A13" s="14"/>
      <c r="B13" s="239" t="s">
        <v>60</v>
      </c>
      <c r="C13" s="239"/>
      <c r="D13" s="239"/>
      <c r="E13" s="239"/>
      <c r="F13" s="239"/>
      <c r="G13" s="239"/>
      <c r="H13" s="153"/>
      <c r="I13" s="14" t="s">
        <v>61</v>
      </c>
      <c r="J13" s="30" t="s">
        <v>419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405</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430</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418</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422</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399</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395</v>
      </c>
      <c r="O40" s="267"/>
      <c r="P40" s="267"/>
      <c r="Q40" s="267"/>
      <c r="R40" s="267"/>
      <c r="S40" s="267"/>
      <c r="T40" s="267"/>
      <c r="U40" s="267"/>
      <c r="V40" s="267"/>
      <c r="W40" s="267"/>
      <c r="X40" s="267"/>
      <c r="Y40" s="267"/>
      <c r="Z40" s="267"/>
      <c r="AA40" s="267"/>
      <c r="AB40" s="267"/>
      <c r="AC40" s="233" t="s">
        <v>403</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423</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408</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424</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425</v>
      </c>
      <c r="P106" s="255"/>
      <c r="Q106" s="255"/>
      <c r="R106" s="255"/>
      <c r="S106" s="255"/>
      <c r="T106" s="255"/>
      <c r="U106" s="255"/>
      <c r="V106" s="255"/>
      <c r="W106" s="255"/>
      <c r="X106" s="255"/>
      <c r="Z106" s="231" t="str">
        <f>W11</f>
        <v>午前10時30分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426</v>
      </c>
      <c r="P107" s="255"/>
      <c r="Q107" s="255"/>
      <c r="R107" s="255"/>
      <c r="S107" s="255"/>
      <c r="T107" s="255"/>
      <c r="U107" s="255"/>
      <c r="V107" s="255"/>
      <c r="W107" s="255"/>
      <c r="X107" s="255"/>
      <c r="Y107" s="20" t="s">
        <v>198</v>
      </c>
      <c r="AO107" s="143"/>
      <c r="AR107" s="133" t="s">
        <v>398</v>
      </c>
      <c r="AS107" s="133"/>
    </row>
    <row r="108" spans="1:45" ht="18" customHeight="1">
      <c r="A108" s="29"/>
      <c r="H108" s="143"/>
      <c r="I108" s="56"/>
      <c r="J108" s="20" t="s">
        <v>420</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令和5年1月20日（金）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409</v>
      </c>
      <c r="AO122" s="143"/>
    </row>
    <row r="123" spans="1:41" ht="18" customHeight="1">
      <c r="A123" s="29"/>
      <c r="H123" s="143"/>
      <c r="I123" s="149"/>
      <c r="J123" s="20" t="s">
        <v>410</v>
      </c>
      <c r="AO123" s="143"/>
    </row>
    <row r="124" spans="1:41" ht="18" customHeight="1">
      <c r="A124" s="29"/>
      <c r="H124" s="143"/>
      <c r="I124" s="149"/>
      <c r="J124" s="20" t="s">
        <v>411</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417</v>
      </c>
      <c r="K147" s="280"/>
      <c r="L147" s="280"/>
      <c r="M147" s="280"/>
      <c r="N147" s="280"/>
      <c r="O147" s="280"/>
      <c r="P147" s="280"/>
      <c r="Q147" s="280"/>
      <c r="R147" s="280"/>
      <c r="S147" s="280"/>
      <c r="T147" s="280"/>
      <c r="U147" s="280"/>
      <c r="AN147" s="2" t="s">
        <v>415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416</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BZeDrhmxaEFAtSZpWKRki3xnh2GevIDBoEgx8pTunHlJtLixr9Vy0oC99qOH9kjmjEMjIEGD2Q4/jEqsRPmkdg==" saltValue="MLhO4oNL2lujNP9exBwkpQ=="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セ22032</v>
      </c>
      <c r="I13" s="565"/>
      <c r="J13" s="565"/>
      <c r="K13" s="565"/>
      <c r="L13" s="565"/>
      <c r="M13" s="565"/>
      <c r="N13" s="565"/>
      <c r="O13" s="565"/>
      <c r="P13" s="176"/>
      <c r="Q13" s="565" t="s">
        <v>332</v>
      </c>
      <c r="R13" s="565"/>
      <c r="S13" s="565"/>
      <c r="T13" s="565"/>
      <c r="U13" s="565"/>
      <c r="V13" s="565" t="str">
        <f>入札説明書!J9</f>
        <v>赤外観察カメラシステムの購入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44917</v>
      </c>
      <c r="C16" s="563"/>
      <c r="D16" s="563"/>
      <c r="E16" s="563"/>
      <c r="F16" s="563"/>
      <c r="G16" s="563"/>
      <c r="H16" s="563"/>
      <c r="I16" s="563"/>
      <c r="J16" s="563"/>
      <c r="K16" s="563"/>
      <c r="L16" s="563"/>
      <c r="M16" s="563"/>
      <c r="N16" s="564" t="s">
        <v>333</v>
      </c>
      <c r="O16" s="564"/>
      <c r="P16" s="564"/>
      <c r="Q16" s="564"/>
      <c r="R16" s="545">
        <f>入札説明書!N1</f>
        <v>191</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セ22032</v>
      </c>
      <c r="I14" s="565"/>
      <c r="J14" s="565"/>
      <c r="K14" s="565"/>
      <c r="L14" s="565"/>
      <c r="M14" s="565"/>
      <c r="N14" s="565"/>
      <c r="O14" s="565"/>
      <c r="P14" s="176"/>
      <c r="Q14" s="565" t="s">
        <v>332</v>
      </c>
      <c r="R14" s="565"/>
      <c r="S14" s="565"/>
      <c r="T14" s="565"/>
      <c r="U14" s="565"/>
      <c r="V14" s="565" t="str">
        <f>入札説明書!J9</f>
        <v>赤外観察カメラシステムの購入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44917</v>
      </c>
      <c r="C17" s="542"/>
      <c r="D17" s="542"/>
      <c r="E17" s="542"/>
      <c r="F17" s="542"/>
      <c r="G17" s="542"/>
      <c r="H17" s="542"/>
      <c r="I17" s="542"/>
      <c r="J17" s="542"/>
      <c r="K17" s="542"/>
      <c r="L17" s="542"/>
      <c r="M17" s="542"/>
      <c r="N17" s="564" t="s">
        <v>333</v>
      </c>
      <c r="O17" s="564"/>
      <c r="P17" s="564"/>
      <c r="Q17" s="564"/>
      <c r="R17" s="545">
        <f>入札説明書!N1</f>
        <v>191</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赤外観察カメラシステムの購入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セ22032</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セ22032</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赤外観察カメラシステムの購入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赤外観察カメラシステムの購入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令和5年1月20日（金）</v>
      </c>
      <c r="AK9" s="642"/>
      <c r="AL9" s="642"/>
      <c r="AM9" s="642"/>
      <c r="AN9" s="643"/>
      <c r="AO9" s="617" t="str">
        <f>I16</f>
        <v>午前10時30分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令和5年1月27日（金）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令和5年1月20日（金）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令和5年1月27日（金）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午前10時30分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午前10時30分</v>
      </c>
      <c r="C31" s="589"/>
      <c r="D31" s="590" t="s">
        <v>264</v>
      </c>
      <c r="E31" s="591"/>
      <c r="F31" s="592"/>
      <c r="G31" s="592"/>
      <c r="H31" s="592"/>
      <c r="I31" s="592"/>
      <c r="J31" s="592"/>
      <c r="K31" s="592"/>
      <c r="L31" s="593" t="str">
        <f>I9</f>
        <v>赤外観察カメラシステムの購入</v>
      </c>
      <c r="M31" s="593"/>
      <c r="N31" s="593"/>
      <c r="O31" s="593"/>
      <c r="P31" s="592" t="str">
        <f>I7</f>
        <v xml:space="preserve"> セ22032</v>
      </c>
      <c r="Q31" s="592"/>
      <c r="R31" s="128"/>
      <c r="S31" s="129"/>
      <c r="T31" s="130"/>
      <c r="U31" s="587"/>
      <c r="V31" s="587"/>
      <c r="W31" s="587"/>
      <c r="X31" s="587"/>
      <c r="Y31" s="587"/>
      <c r="Z31" s="587"/>
      <c r="AA31" s="588"/>
      <c r="AB31" s="588"/>
      <c r="AC31" s="588"/>
      <c r="AD31" s="588"/>
      <c r="AE31" s="588"/>
      <c r="AF31" s="588"/>
      <c r="AG31" s="120"/>
      <c r="AH31" s="118"/>
      <c r="AI31" s="589" t="str">
        <f>I16</f>
        <v>午前10時30分</v>
      </c>
      <c r="AJ31" s="589"/>
      <c r="AK31" s="590" t="s">
        <v>264</v>
      </c>
      <c r="AL31" s="591"/>
      <c r="AM31" s="593" t="str">
        <f>I9</f>
        <v>赤外観察カメラシステムの購入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令和5年1月20日（金）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令和5年1月20日（金）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令和5年1月27日（金）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令和5年1月27日（金）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E31" sqref="E31:AL3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414</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赤外観察カメラシステムの購入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セ22032</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406</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赤外観察カメラシステムの購入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セ22032</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1OzAVC9J5BB5UZ8x3XcsTysnuH1nSqVDVHBHOBHvoENWpcTZuI36F41RABNN0bmmW/WJ/qOUvi2+I0J6q+QajQ==" saltValue="d2nRpAr+vUc6+YelIp5g9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412</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413</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赤外観察カメラシステムの購入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セ22032</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赤外観察カメラシステムの購入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セ22032</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赤外観察カメラシステムの購入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セ22032</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44917</v>
      </c>
      <c r="C15" s="557"/>
      <c r="D15" s="557"/>
      <c r="E15" s="557"/>
      <c r="F15" s="557"/>
      <c r="G15" s="557"/>
      <c r="H15" s="557"/>
      <c r="I15" s="557"/>
      <c r="J15" s="557"/>
      <c r="K15" s="542" t="s">
        <v>157</v>
      </c>
      <c r="L15" s="542"/>
      <c r="M15" s="542"/>
      <c r="N15" s="542"/>
      <c r="O15" s="542"/>
      <c r="P15" s="545">
        <f>入札説明書!N1</f>
        <v>191</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赤外観察カメラシステムの購入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セ22032</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401</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2022-12-16T09:15:50Z</cp:lastPrinted>
  <dcterms:created xsi:type="dcterms:W3CDTF">2003-11-10T00:21:19Z</dcterms:created>
  <dcterms:modified xsi:type="dcterms:W3CDTF">2022-12-22T00:53:44Z</dcterms:modified>
</cp:coreProperties>
</file>