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13_2警備\2 告示・ＷＥＢ掲載案\"/>
    </mc:Choice>
  </mc:AlternateContent>
  <xr:revisionPtr revIDLastSave="0" documentId="8_{40064483-2656-4B5C-A396-9BD4F19B5DD5}"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AM31" i="30" s="1"/>
  <c r="I7" i="30"/>
  <c r="P31" i="30" s="1"/>
  <c r="Z106" i="27"/>
  <c r="L31" i="30" l="1"/>
  <c r="AJ9" i="30"/>
  <c r="AK33" i="30"/>
  <c r="AO9" i="30"/>
  <c r="D46" i="30"/>
  <c r="AI31" i="30"/>
  <c r="AH7"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<sst xmlns="http://schemas.openxmlformats.org/spreadsheetml/2006/main" count="647" uniqueCount="418">
  <si>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</si>
  <si>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</si>
  <si>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</si>
  <si>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</si>
  <si>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</si>
  <si>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</si>
  <si>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</si>
  <si>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</si>
  <si>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</si>
  <si>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</si>
  <si>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</si>
  <si>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</si>
  <si>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</si>
  <si>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</si>
  <si>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</si>
  <si>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</si>
  <si>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</si>
  <si>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</si>
  <si>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</si>
  <si>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</si>
  <si>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</si>
  <si>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</si>
  <si>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</si>
  <si>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</si>
  <si>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</si>
  <si>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</si>
  <si>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</si>
  <si>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</si>
  <si>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</si>
  <si>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</si>
  <si>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</si>
  <si>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</si>
  <si>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</si>
  <si>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</si>
  <si>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</si>
  <si>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</si>
  <si>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</si>
  <si>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</si>
  <si>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</si>
  <si>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</si>
  <si>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</si>
  <si>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</si>
  <si>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</si>
  <si>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</si>
  <si>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</si>
  <si>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</si>
  <si>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</si>
  <si>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</si>
  <si>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</si>
  <si>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</si>
  <si>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</si>
  <si>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</si>
  <si>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</si>
  <si>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</si>
  <si>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</si>
  <si>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</si>
  <si>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</si>
  <si>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</si>
  <si>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</si>
  <si>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</si>
  <si>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</si>
  <si>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</si>
  <si>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</si>
  <si>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</si>
  <si>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</si>
  <si>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</si>
  <si>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</si>
  <si>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</si>
  <si>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</si>
  <si>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</si>
  <si>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</si>
  <si>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</si>
  <si>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</si>
  <si>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</si>
  <si>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</si>
  <si>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</si>
  <si>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</si>
  <si>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</si>
  <si>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</si>
  <si>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</si>
  <si>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</si>
  <si>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</si>
  <si>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</si>
  <si>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</si>
  <si>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</si>
  <si>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</si>
  <si>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</si>
  <si>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</si>
  <si>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</si>
  <si>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</si>
  <si>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</si>
  <si>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</si>
  <si>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</si>
  <si>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</si>
  <si>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</si>
  <si>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</si>
  <si>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</si>
  <si>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</si>
  <si>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</si>
  <si>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</si>
  <si>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</si>
  <si>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</si>
  <si>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</si>
  <si>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</si>
  <si>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</si>
  <si>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</si>
  <si>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</si>
  <si>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</si>
  <si>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</si>
  <si>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</si>
  <si>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</si>
  <si>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</si>
  <si>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</si>
  <si>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</si>
  <si>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</si>
  <si>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</si>
  <si>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</si>
  <si>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</si>
  <si>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</si>
  <si>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</si>
  <si>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</si>
  <si>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</si>
  <si>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</si>
  <si>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</si>
  <si>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</si>
  <si>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</si>
  <si>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</si>
  <si>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</si>
  <si>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</si>
  <si>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</si>
  <si>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</si>
  <si>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</si>
  <si>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</si>
  <si>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</si>
  <si>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</si>
  <si>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</si>
  <si>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</si>
  <si>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</si>
  <si>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</si>
  <si>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</si>
  <si>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</si>
  <si>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</si>
  <si>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</si>
  <si>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</si>
  <si>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</si>
  <si>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</si>
  <si>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</si>
  <si>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</si>
  <si>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</si>
  <si>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</si>
  <si>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</si>
  <si>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</si>
  <si>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</si>
  <si>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</si>
  <si>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</si>
  <si>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</si>
  <si>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</si>
  <si>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</si>
  <si>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</si>
  <si>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</si>
  <si>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</si>
  <si>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</si>
  <si>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</si>
  <si>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</si>
  <si>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</si>
  <si>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</si>
  <si>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</si>
  <si>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</si>
  <si>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</si>
  <si>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</si>
  <si>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</si>
  <si>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</si>
  <si>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</si>
  <si>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</si>
  <si>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</si>
  <si>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</si>
  <si>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</si>
  <si>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</si>
  <si>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</si>
  <si>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</si>
  <si>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</si>
  <si>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</si>
  <si>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</si>
  <si>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</si>
  <si>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</si>
  <si>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</si>
  <si>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</si>
  <si>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</si>
  <si>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</si>
  <si>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</si>
  <si>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</si>
  <si>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</si>
  <si>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</si>
  <si>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</si>
  <si>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</si>
  <si>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</si>
  <si>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</si>
  <si>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</si>
  <si>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</si>
  <si>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</si>
  <si>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</si>
  <si>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</si>
  <si>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</si>
  <si>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</si>
  <si>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</si>
  <si>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</si>
  <si>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</si>
  <si>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</si>
  <si>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</si>
  <si>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</si>
  <si>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</si>
  <si>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</si>
  <si>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</si>
  <si>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</si>
  <si>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</si>
  <si>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</si>
  <si>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</si>
  <si>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</si>
  <si>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</si>
  <si>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</si>
  <si>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</si>
  <si>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</si>
  <si>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</si>
  <si>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</si>
  <si>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</si>
  <si>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</si>
  <si>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</si>
  <si>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</si>
  <si>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</si>
  <si>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</si>
  <si>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</si>
  <si>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</si>
  <si>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</si>
  <si>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</si>
  <si>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</si>
  <si>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</si>
  <si>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</si>
  <si>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</si>
  <si>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</si>
  <si>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</si>
  <si>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</si>
  <si>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</si>
  <si>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</si>
  <si>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</si>
  <si>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</si>
  <si>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</si>
  <si>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</si>
  <si>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</si>
  <si>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</si>
  <si>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</si>
  <si>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</si>
  <si>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</si>
  <si>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</si>
  <si>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</si>
  <si>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</si>
  <si>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</si>
  <si>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</si>
  <si>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</si>
  <si>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</si>
  <si>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</si>
  <si>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</si>
  <si>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</si>
  <si>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</si>
  <si>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</si>
  <si>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</si>
  <si>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</si>
  <si>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</si>
  <si>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</si>
  <si>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</si>
  <si>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</si>
  <si>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</si>
  <si>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</si>
  <si>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</si>
  <si>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</si>
  <si>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</si>
  <si>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</si>
  <si>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</si>
  <si>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</si>
  <si>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</si>
  <si>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</si>
  <si>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</si>
  <si>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</si>
  <si>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</si>
  <si>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</si>
  <si>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</si>
  <si>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</si>
  <si>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</si>
  <si>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</si>
  <si>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</si>
  <si>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</si>
  <si>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</si>
  <si>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</si>
  <si>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</si>
  <si>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</si>
  <si>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</si>
  <si>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</si>
  <si>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</si>
  <si>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</si>
  <si>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</si>
  <si>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</si>
  <si>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</si>
  <si>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</si>
  <si>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</si>
  <si>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</si>
  <si>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</si>
  <si>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</si>
  <si>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</si>
  <si>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</si>
  <si>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</si>
  <si>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</si>
  <si>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</si>
  <si>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</si>
  <si>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</si>
  <si>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</si>
  <si>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</si>
  <si>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</si>
  <si>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</si>
  <si>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</si>
  <si>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</si>
  <si>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</si>
  <si>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</si>
  <si>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</si>
  <si>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</si>
  <si>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</si>
  <si>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</si>
  <si>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</si>
  <si>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</si>
  <si>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</si>
  <si>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</si>
  <si>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</si>
  <si>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</si>
  <si>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</si>
  <si>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</si>
  <si>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</si>
  <si>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</si>
  <si>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</si>
  <si>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</si>
  <si>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</si>
  <si>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</si>
  <si>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</si>
  <si>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</si>
  <si>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</si>
  <si>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</si>
  <si>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</si>
  <si>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</si>
  <si>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</si>
  <si>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</si>
  <si>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</si>
  <si>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</si>
  <si>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</si>
  <si>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</si>
  <si>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</si>
  <si>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</si>
  <si>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</si>
  <si>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</si>
  <si>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</si>
  <si>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</si>
  <si>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</si>
  <si>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</si>
  <si>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</si>
  <si>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</si>
  <si>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</si>
  <si>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</si>
  <si>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</si>
  <si>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</si>
  <si>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</si>
  <si>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</si>
  <si>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</si>
  <si>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</si>
  <si>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</si>
  <si>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</si>
  <si>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</si>
  <si>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</si>
  <si>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</si>
  <si>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</si>
  <si>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</si>
  <si>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</si>
  <si>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</si>
  <si>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</si>
  <si>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</si>
  <si>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</si>
  <si>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</si>
  <si>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</si>
  <si>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</si>
  <si>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</si>
  <si>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</si>
  <si>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</si>
  <si>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</si>
  <si>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</si>
  <si>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</si>
  <si>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</si>
  <si>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</si>
  <si>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</si>
  <si>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</si>
  <si>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</si>
  <si>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</si>
  <si>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</si>
  <si>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</si>
  <si>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本館・救急棟・研究棟・看護師宿舎及びその他敷地全域に関する警備等の業務</t>
    <phoneticPr fontId="2"/>
  </si>
  <si>
    <t>令和4年12月21日（水）</t>
    <rPh sb="11" eb="12">
      <t>スイ</t>
    </rPh>
    <phoneticPr fontId="2"/>
  </si>
  <si>
    <t>令和5年1月20日（金）</t>
    <rPh sb="0" eb="2">
      <t>レイワ</t>
    </rPh>
    <rPh sb="3" eb="4">
      <t>ネン</t>
    </rPh>
    <rPh sb="5" eb="6">
      <t>ガツ</t>
    </rPh>
    <rPh sb="8" eb="9">
      <t>ヒ</t>
    </rPh>
    <rPh sb="10" eb="11">
      <t>キン</t>
    </rPh>
    <phoneticPr fontId="2"/>
  </si>
  <si>
    <t>令和5年1月19日（木）</t>
    <rPh sb="0" eb="2">
      <t>レイワ</t>
    </rPh>
    <rPh sb="3" eb="4">
      <t>ネン</t>
    </rPh>
    <rPh sb="5" eb="6">
      <t>ガツ</t>
    </rPh>
    <rPh sb="8" eb="9">
      <t>ヒ</t>
    </rPh>
    <rPh sb="10" eb="11">
      <t>モク</t>
    </rPh>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</si>
  <si>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</si>
  <si>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</si>
  <si>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</si>
  <si>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</si>
  <si>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本館４階会議室</t>
    <rPh sb="0" eb="2">
      <t>ホンカン</t>
    </rPh>
    <rPh sb="3" eb="4">
      <t>カイ</t>
    </rPh>
    <rPh sb="4" eb="7">
      <t>カイギシツ</t>
    </rPh>
    <phoneticPr fontId="2"/>
  </si>
  <si>
    <t xml:space="preserve"> セ22027</t>
    <phoneticPr fontId="2"/>
  </si>
  <si>
    <t>入 札 説 明 書(案）</t>
    <rPh sb="10" eb="11">
      <t>アン</t>
    </rPh>
    <phoneticPr fontId="2"/>
  </si>
  <si>
    <t>令和5年1月12日（木）</t>
    <rPh sb="0" eb="2">
      <t>レイワ</t>
    </rPh>
    <rPh sb="3" eb="4">
      <t>ネン</t>
    </rPh>
    <rPh sb="5" eb="6">
      <t>ガツ</t>
    </rPh>
    <rPh sb="8" eb="9">
      <t>ヒ</t>
    </rPh>
    <rPh sb="10" eb="11">
      <t>モク</t>
    </rPh>
    <phoneticPr fontId="2"/>
  </si>
  <si>
    <t>令和5年１月13日（金）</t>
    <rPh sb="0" eb="2">
      <t>レイワ</t>
    </rPh>
    <rPh sb="3" eb="4">
      <t>ネン</t>
    </rPh>
    <rPh sb="5" eb="6">
      <t>ガツ</t>
    </rPh>
    <rPh sb="8" eb="9">
      <t>ヒ</t>
    </rPh>
    <rPh sb="10" eb="11">
      <t>キン</t>
    </rPh>
    <phoneticPr fontId="2"/>
  </si>
  <si>
    <t>午前10時00分</t>
    <rPh sb="0" eb="2">
      <t>ゴゼン</t>
    </rPh>
    <rPh sb="4" eb="5">
      <t>ジ</t>
    </rPh>
    <rPh sb="7" eb="8">
      <t>フン</t>
    </rPh>
    <phoneticPr fontId="2"/>
  </si>
  <si>
    <t>●「令和３･４年度横浜市一般競争入札有資格者名簿（物品・委託等）」に次の内容で
　登録されている者
　【営業種目】302：警備
　【細　　目】A：人的警備
　【所在地区分】市内
　【その他】
       過去５年以内に500床以上の病院で、24時間救急外来受付を含む防災センター業務、
　　　 面会受付業務、駐車場管理業務を含む警備業務を１年以上行った実績を有する者。</t>
    <rPh sb="61" eb="63">
      <t>ケイビ</t>
    </rPh>
    <rPh sb="73" eb="75">
      <t>ジンテキ</t>
    </rPh>
    <rPh sb="75" eb="77">
      <t>ケイビ</t>
    </rPh>
    <rPh sb="93" eb="94">
      <t>タ</t>
    </rPh>
    <phoneticPr fontId="2"/>
  </si>
  <si>
    <t>●その他に係る契約書の写し等
※上記書類は開札後に提出。入札参加にあたり、事前手続きは要しない。
提出期限　契約締結までに</t>
    <rPh sb="54" eb="56">
      <t>ケイヤク</t>
    </rPh>
    <rPh sb="56" eb="58">
      <t>テイケツ</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</si>
  <si>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</si>
  <si>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公立大学法人横浜市立大学附属市民総合医療センター
警備等業務委託</t>
    <rPh sb="0" eb="2">
      <t>コウリツ</t>
    </rPh>
    <rPh sb="2" eb="4">
      <t>ダイガク</t>
    </rPh>
    <rPh sb="4" eb="6">
      <t>ホウジン</t>
    </rPh>
    <rPh sb="6" eb="8">
      <t>ヨコハマ</t>
    </rPh>
    <rPh sb="8" eb="12">
      <t>シリツダイガク</t>
    </rPh>
    <rPh sb="12" eb="14">
      <t>フゾク</t>
    </rPh>
    <rPh sb="14" eb="18">
      <t>シミンソウゴウ</t>
    </rPh>
    <rPh sb="18" eb="20">
      <t>イリョウ</t>
    </rPh>
    <rPh sb="25" eb="27">
      <t>ケイビ</t>
    </rPh>
    <rPh sb="27" eb="28">
      <t>ナド</t>
    </rPh>
    <rPh sb="28" eb="30">
      <t>ギョウム</t>
    </rPh>
    <rPh sb="30" eb="32">
      <t>イタク</t>
    </rPh>
    <phoneticPr fontId="2"/>
  </si>
  <si>
    <t>横浜市南区浦舟町４丁目５７番地
横浜市立大学附属市民総合医療センター　他</t>
    <rPh sb="16" eb="18">
      <t>ヨコハマ</t>
    </rPh>
    <rPh sb="22" eb="24">
      <t>フゾク</t>
    </rPh>
    <rPh sb="24" eb="28">
      <t>シミンソウゴウ</t>
    </rPh>
    <rPh sb="28" eb="30">
      <t>イリョウ</t>
    </rPh>
    <rPh sb="35" eb="36">
      <t>ホカ</t>
    </rPh>
    <phoneticPr fontId="2"/>
  </si>
  <si>
    <t>令和5年1月5日（木）</t>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</si>
</sst>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49" fillId="0" borderId="39" xfId="0" applyFont="1" applyBorder="1" applyAlignment="1">
      <alignment vertical="center" wrapText="1"/>
    </xf>
    <xf numFmtId="0" fontId="48" fillId="0" borderId="17" xfId="0" applyFont="1" applyBorder="1" applyAlignment="1">
      <alignment vertical="center" wrapText="1"/>
    </xf>
    <xf numFmtId="0" fontId="48" fillId="0" borderId="40" xfId="0" applyFont="1" applyBorder="1" applyAlignment="1">
      <alignment vertical="center" wrapText="1"/>
    </xf>
    <xf numFmtId="0" fontId="48" fillId="0" borderId="55" xfId="0" applyFont="1" applyBorder="1" applyAlignment="1">
      <alignment vertical="center" wrapText="1"/>
    </xf>
    <xf numFmtId="0" fontId="48" fillId="0" borderId="20" xfId="0" applyFont="1" applyBorder="1" applyAlignment="1">
      <alignment vertical="center" wrapText="1"/>
    </xf>
    <xf numFmtId="0" fontId="48" fillId="0" borderId="44" xfId="0" applyFont="1" applyBorder="1" applyAlignment="1">
      <alignment vertical="center" wrapText="1"/>
    </xf>
    <xf numFmtId="0" fontId="48"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 zoomScale="85" zoomScaleNormal="100" zoomScaleSheetLayoutView="85" workbookViewId="0">
      <selection activeCell="J9" sqref="J9:AN10"/>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179</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44909</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408</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407</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415</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410</v>
      </c>
      <c r="K11" s="251"/>
      <c r="L11" s="251"/>
      <c r="M11" s="251"/>
      <c r="N11" s="251"/>
      <c r="O11" s="251"/>
      <c r="P11" s="251"/>
      <c r="Q11" s="251"/>
      <c r="R11" s="251"/>
      <c r="S11" s="251"/>
      <c r="T11" s="251"/>
      <c r="U11" s="251"/>
      <c r="V11" s="145"/>
      <c r="W11" s="291" t="s">
        <v>411</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8" t="s">
        <v>56</v>
      </c>
      <c r="K14" s="31" t="s">
        <v>64</v>
      </c>
      <c r="T14" s="18" t="s">
        <v>73</v>
      </c>
      <c r="U14" s="31" t="s">
        <v>65</v>
      </c>
      <c r="AO14" s="137"/>
    </row>
    <row r="15" spans="1:48" ht="32.25" customHeight="1">
      <c r="A15" s="9"/>
      <c r="B15" s="134"/>
      <c r="C15" s="134"/>
      <c r="D15" s="134"/>
      <c r="E15" s="134"/>
      <c r="F15" s="134"/>
      <c r="G15" s="134"/>
      <c r="H15" s="147"/>
      <c r="I15" s="32"/>
      <c r="J15" s="250" t="s">
        <v>398</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416</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405</v>
      </c>
      <c r="AD23" s="233"/>
      <c r="AE23" s="18" t="s">
        <v>84</v>
      </c>
      <c r="AO23" s="137"/>
      <c r="AS23" s="17" t="s">
        <v>55</v>
      </c>
      <c r="AU23" s="17" t="s">
        <v>85</v>
      </c>
    </row>
    <row r="24" spans="1:77" ht="21.75" customHeight="1">
      <c r="A24" s="25"/>
      <c r="B24" s="241" t="s">
        <v>86</v>
      </c>
      <c r="C24" s="241"/>
      <c r="D24" s="241"/>
      <c r="E24" s="241"/>
      <c r="F24" s="241"/>
      <c r="G24" s="241"/>
      <c r="H24" s="146"/>
      <c r="J24" s="252" t="s">
        <v>412</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413</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399</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417</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409</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400</v>
      </c>
      <c r="P106" s="277"/>
      <c r="Q106" s="277"/>
      <c r="R106" s="277"/>
      <c r="S106" s="277"/>
      <c r="T106" s="277"/>
      <c r="U106" s="277"/>
      <c r="V106" s="277"/>
      <c r="W106" s="277"/>
      <c r="X106" s="277"/>
      <c r="Z106" s="292" t="str">
        <f>W11</f>
        <v>午前10時00分</v>
      </c>
      <c r="AA106" s="263"/>
      <c r="AB106" s="263"/>
      <c r="AC106" s="263"/>
      <c r="AD106" s="263"/>
      <c r="AE106" s="263"/>
      <c r="AF106" s="18" t="s">
        <v>406</v>
      </c>
      <c r="AO106" s="137"/>
      <c r="AR106" s="127" t="s">
        <v>263</v>
      </c>
      <c r="AS106" s="127"/>
    </row>
    <row r="107" spans="1:45" ht="18" customHeight="1">
      <c r="A107" s="27"/>
      <c r="H107" s="137"/>
      <c r="I107" s="54"/>
      <c r="J107" s="263" t="s">
        <v>205</v>
      </c>
      <c r="K107" s="278"/>
      <c r="L107" s="278"/>
      <c r="M107" s="278"/>
      <c r="N107" s="278"/>
      <c r="O107" s="277" t="s">
        <v>401</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414</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令和5年１月13日（金）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402</v>
      </c>
      <c r="K147" s="226"/>
      <c r="L147" s="226"/>
      <c r="M147" s="226"/>
      <c r="N147" s="226"/>
      <c r="O147" s="226"/>
      <c r="P147" s="226"/>
      <c r="Q147" s="226"/>
      <c r="R147" s="226"/>
      <c r="S147" s="226"/>
      <c r="T147" s="226"/>
      <c r="U147" s="226"/>
      <c r="AB147" s="225" t="s">
        <v>403</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404</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sheetProtection algorithmName="SHA-512" hashValue="Gt3s1/UoalJct1MpCwvxYhiCHtRJTgeAtPbeRaYyQRdIBzMcv8lz5Pq3UfWNvJQHj90lkR69sFhixNhOUY2VWQ==" saltValue="jwK91lCOl2j25kz5kOGa9w==" spinCount="100000" sheet="1" objects="1" scenarios="1"/>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セ22027</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警備等業務委託</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44909</v>
      </c>
      <c r="C17" s="483"/>
      <c r="D17" s="483"/>
      <c r="E17" s="483"/>
      <c r="F17" s="483"/>
      <c r="G17" s="483"/>
      <c r="H17" s="483"/>
      <c r="I17" s="483"/>
      <c r="J17" s="483"/>
      <c r="K17" s="483"/>
      <c r="L17" s="483"/>
      <c r="M17" s="483"/>
      <c r="N17" s="506" t="s">
        <v>316</v>
      </c>
      <c r="O17" s="506"/>
      <c r="P17" s="506"/>
      <c r="Q17" s="506"/>
      <c r="R17" s="484">
        <f>入札説明書!N1</f>
        <v>179</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M15" sqref="M15:AJ17"/>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警備等業務委託</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セ22027</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0" workbookViewId="0">
      <selection activeCell="M15" sqref="M15:AJ17"/>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セ22027</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警備等業務委託</v>
      </c>
      <c r="AI7" s="545"/>
      <c r="AJ7" s="545"/>
      <c r="AK7" s="545"/>
      <c r="AL7" s="545"/>
      <c r="AM7" s="545"/>
      <c r="AN7" s="545"/>
      <c r="AO7" s="545"/>
      <c r="AP7" s="545"/>
      <c r="AQ7" s="545"/>
      <c r="AR7" s="545"/>
      <c r="AS7" s="545"/>
      <c r="AT7" s="545"/>
      <c r="AU7" s="545"/>
      <c r="AV7" s="114"/>
    </row>
    <row r="8" spans="1:48" ht="21"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警備等業務委託</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令和5年１月13日（金）</v>
      </c>
      <c r="AK9" s="553"/>
      <c r="AL9" s="553"/>
      <c r="AM9" s="553"/>
      <c r="AN9" s="554"/>
      <c r="AO9" s="526" t="str">
        <f>I16</f>
        <v>午前10時00分</v>
      </c>
      <c r="AP9" s="527"/>
      <c r="AQ9" s="527"/>
      <c r="AR9" s="527"/>
      <c r="AS9" s="527"/>
      <c r="AT9" s="527"/>
      <c r="AU9" s="528"/>
      <c r="AV9" s="114"/>
    </row>
    <row r="10" spans="1:48" ht="21"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令和5年1月20日（金）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令和5年１月13日（金）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令和5年1月20日（金）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警備等業務委託</v>
      </c>
      <c r="M31" s="573"/>
      <c r="N31" s="573"/>
      <c r="O31" s="573"/>
      <c r="P31" s="582" t="str">
        <f>I7</f>
        <v xml:space="preserve"> セ22027</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警備等業務委託</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令和5年１月13日（金）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令和5年１月13日（金）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令和5年1月20日（金）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令和5年1月20日（金）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警備等業務委託</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セ22027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IgZN6d1Sa3XBZpSlX4/KOzowCIuisE5/0xtWAAK0UQ7NGB1ODv5gJTxLQx0xLf94H9AoT2026wnnhzaRBl7RcQ==" saltValue="muZKChuXuaECPZ8NKaCqU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M15" sqref="M15:AJ17"/>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警備等業務委託</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セ22027</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M15" sqref="M15:AJ17"/>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M15" sqref="M15:AJ17"/>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警備等業務委託</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セ22027</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M15" sqref="M15:AJ17"/>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警備等業務委託</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セ22027</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M15" sqref="M15:AJ17"/>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44909</v>
      </c>
      <c r="C15" s="496"/>
      <c r="D15" s="496"/>
      <c r="E15" s="496"/>
      <c r="F15" s="496"/>
      <c r="G15" s="496"/>
      <c r="H15" s="496"/>
      <c r="I15" s="496"/>
      <c r="J15" s="496"/>
      <c r="K15" s="483" t="s">
        <v>159</v>
      </c>
      <c r="L15" s="483"/>
      <c r="M15" s="483"/>
      <c r="N15" s="483"/>
      <c r="O15" s="483"/>
      <c r="P15" s="484">
        <f>入札説明書!N1</f>
        <v>179</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警備等業務委託</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セ22027</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M15" sqref="M15:AJ17"/>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M15" sqref="M15:AJ17"/>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セ22027</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警備等業務委託</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44909</v>
      </c>
      <c r="C16" s="505"/>
      <c r="D16" s="505"/>
      <c r="E16" s="505"/>
      <c r="F16" s="505"/>
      <c r="G16" s="505"/>
      <c r="H16" s="505"/>
      <c r="I16" s="505"/>
      <c r="J16" s="505"/>
      <c r="K16" s="505"/>
      <c r="L16" s="505"/>
      <c r="M16" s="505"/>
      <c r="N16" s="506" t="s">
        <v>316</v>
      </c>
      <c r="O16" s="506"/>
      <c r="P16" s="506"/>
      <c r="Q16" s="506"/>
      <c r="R16" s="484">
        <f>入札説明書!N1</f>
        <v>179</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2022-12-09T05:47:42Z</cp:lastPrinted>
  <dcterms:created xsi:type="dcterms:W3CDTF">2003-11-10T00:21:19Z</dcterms:created>
  <dcterms:modified xsi:type="dcterms:W3CDTF">2022-12-14T02:18:26Z</dcterms:modified>
</cp:coreProperties>
</file>