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ura-jimu\経営企画課\03_物品管理\260_賃貸借\050_R8年度\■レンタル・再リース・コピー機・リース\R8レンタル\1_整形外科手術器械（ｱﾝｶｰﾒﾃﾞｨｯｸ）●\R8\2_契約審査会\"/>
    </mc:Choice>
  </mc:AlternateContent>
  <xr:revisionPtr revIDLastSave="0" documentId="13_ncr:1_{42123DCA-1EC9-4253-AE8D-F0E5CDD9F659}" xr6:coauthVersionLast="47" xr6:coauthVersionMax="47" xr10:uidLastSave="{00000000-0000-0000-0000-000000000000}"/>
  <bookViews>
    <workbookView xWindow="-120" yWindow="-120" windowWidth="20730" windowHeight="11760" xr2:uid="{F7165654-C4E1-4333-B2DB-1397C304812A}"/>
  </bookViews>
  <sheets>
    <sheet name="シート (入札内訳書)" sheetId="1" r:id="rId1"/>
  </sheets>
  <definedNames>
    <definedName name="_17年度概算1" localSheetId="0">#REF!</definedName>
    <definedName name="_17年度概算1">#REF!</definedName>
    <definedName name="_xlnm._FilterDatabase" localSheetId="0" hidden="1">'シート (入札内訳書)'!$A$3:$Q$93</definedName>
    <definedName name="H24.8" localSheetId="0">#REF!</definedName>
    <definedName name="H24.8">#REF!</definedName>
    <definedName name="_xlnm.Print_Area" localSheetId="0">'シート (入札内訳書)'!$A$1:$U$93</definedName>
    <definedName name="_xlnm.Print_Titles" localSheetId="0">'シート (入札内訳書)'!$3:$3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1" i="1" l="1"/>
  <c r="T93" i="1"/>
  <c r="T92" i="1"/>
  <c r="T91" i="1"/>
  <c r="D92" i="1"/>
  <c r="D91" i="1"/>
  <c r="D93" i="1" s="1"/>
  <c r="U90" i="1"/>
  <c r="R90" i="1"/>
  <c r="U89" i="1"/>
  <c r="R89" i="1"/>
  <c r="U88" i="1"/>
  <c r="R88" i="1"/>
  <c r="U87" i="1"/>
  <c r="R87" i="1"/>
  <c r="U86" i="1"/>
  <c r="R86" i="1"/>
  <c r="U85" i="1"/>
  <c r="R85" i="1"/>
  <c r="U84" i="1"/>
  <c r="R84" i="1"/>
  <c r="U83" i="1"/>
  <c r="R83" i="1"/>
  <c r="U82" i="1"/>
  <c r="R82" i="1"/>
  <c r="U81" i="1"/>
  <c r="R81" i="1"/>
  <c r="U80" i="1"/>
  <c r="R80" i="1"/>
  <c r="U79" i="1"/>
  <c r="R79" i="1"/>
  <c r="U78" i="1"/>
  <c r="R78" i="1"/>
  <c r="U77" i="1"/>
  <c r="R77" i="1"/>
  <c r="U76" i="1"/>
  <c r="R76" i="1"/>
  <c r="U75" i="1"/>
  <c r="R75" i="1"/>
  <c r="U74" i="1"/>
  <c r="R74" i="1"/>
  <c r="U73" i="1"/>
  <c r="R73" i="1"/>
  <c r="U72" i="1"/>
  <c r="R72" i="1"/>
  <c r="U71" i="1"/>
  <c r="R71" i="1"/>
  <c r="U70" i="1"/>
  <c r="R70" i="1"/>
  <c r="U69" i="1"/>
  <c r="R69" i="1"/>
  <c r="U68" i="1"/>
  <c r="R68" i="1"/>
  <c r="U67" i="1"/>
  <c r="R67" i="1"/>
  <c r="U66" i="1"/>
  <c r="R66" i="1"/>
  <c r="U65" i="1"/>
  <c r="R65" i="1"/>
  <c r="U64" i="1"/>
  <c r="R64" i="1"/>
  <c r="U63" i="1"/>
  <c r="R63" i="1"/>
  <c r="U62" i="1"/>
  <c r="R62" i="1"/>
  <c r="U61" i="1"/>
  <c r="R61" i="1"/>
  <c r="U60" i="1"/>
  <c r="R60" i="1"/>
  <c r="U59" i="1"/>
  <c r="R59" i="1"/>
  <c r="U58" i="1"/>
  <c r="R58" i="1"/>
  <c r="U57" i="1"/>
  <c r="R57" i="1"/>
  <c r="U56" i="1"/>
  <c r="R56" i="1"/>
  <c r="U55" i="1"/>
  <c r="R55" i="1"/>
  <c r="U54" i="1"/>
  <c r="R54" i="1"/>
  <c r="U53" i="1"/>
  <c r="R53" i="1"/>
  <c r="U52" i="1"/>
  <c r="R52" i="1"/>
  <c r="U51" i="1"/>
  <c r="R51" i="1"/>
  <c r="U50" i="1"/>
  <c r="R50" i="1"/>
  <c r="U49" i="1"/>
  <c r="R49" i="1"/>
  <c r="U48" i="1"/>
  <c r="R48" i="1"/>
  <c r="U47" i="1"/>
  <c r="R47" i="1"/>
  <c r="U46" i="1"/>
  <c r="R46" i="1"/>
  <c r="U45" i="1"/>
  <c r="R45" i="1"/>
  <c r="U44" i="1"/>
  <c r="R44" i="1"/>
  <c r="U43" i="1"/>
  <c r="R43" i="1"/>
  <c r="U42" i="1"/>
  <c r="R42" i="1"/>
  <c r="U41" i="1"/>
  <c r="R41" i="1"/>
  <c r="U40" i="1"/>
  <c r="R40" i="1"/>
  <c r="U39" i="1"/>
  <c r="R39" i="1"/>
  <c r="U38" i="1"/>
  <c r="R38" i="1"/>
  <c r="U37" i="1"/>
  <c r="R37" i="1"/>
  <c r="U36" i="1"/>
  <c r="R36" i="1"/>
  <c r="U35" i="1"/>
  <c r="R35" i="1"/>
  <c r="U34" i="1"/>
  <c r="R34" i="1"/>
  <c r="U33" i="1"/>
  <c r="R33" i="1"/>
  <c r="U32" i="1"/>
  <c r="R32" i="1"/>
  <c r="U31" i="1"/>
  <c r="R31" i="1"/>
  <c r="U30" i="1"/>
  <c r="R30" i="1"/>
  <c r="U29" i="1"/>
  <c r="R29" i="1"/>
  <c r="U28" i="1"/>
  <c r="R28" i="1"/>
  <c r="U27" i="1"/>
  <c r="R27" i="1"/>
  <c r="U26" i="1"/>
  <c r="R26" i="1"/>
  <c r="U25" i="1"/>
  <c r="R25" i="1"/>
  <c r="U24" i="1"/>
  <c r="R24" i="1"/>
  <c r="U23" i="1"/>
  <c r="R23" i="1"/>
  <c r="U22" i="1"/>
  <c r="R22" i="1"/>
  <c r="U21" i="1"/>
  <c r="R21" i="1"/>
  <c r="U20" i="1"/>
  <c r="R20" i="1"/>
  <c r="U19" i="1"/>
  <c r="R19" i="1"/>
  <c r="U18" i="1"/>
  <c r="R18" i="1"/>
  <c r="U17" i="1"/>
  <c r="R17" i="1"/>
  <c r="U16" i="1"/>
  <c r="R16" i="1"/>
  <c r="U15" i="1"/>
  <c r="R15" i="1"/>
  <c r="U14" i="1"/>
  <c r="R14" i="1"/>
  <c r="U13" i="1"/>
  <c r="R13" i="1"/>
  <c r="U12" i="1"/>
  <c r="R12" i="1"/>
  <c r="U11" i="1"/>
  <c r="R11" i="1"/>
  <c r="U10" i="1"/>
  <c r="R10" i="1"/>
  <c r="U9" i="1"/>
  <c r="R9" i="1"/>
  <c r="U8" i="1"/>
  <c r="R8" i="1"/>
  <c r="U7" i="1"/>
  <c r="R7" i="1"/>
  <c r="U6" i="1"/>
  <c r="R6" i="1"/>
  <c r="U5" i="1"/>
  <c r="R5" i="1"/>
  <c r="U4" i="1"/>
  <c r="R4" i="1"/>
  <c r="R91" i="1" s="1"/>
  <c r="R92" i="1" l="1"/>
  <c r="R93" i="1" s="1"/>
  <c r="U92" i="1"/>
  <c r="U93" i="1" s="1"/>
</calcChain>
</file>

<file path=xl/sharedStrings.xml><?xml version="1.0" encoding="utf-8"?>
<sst xmlns="http://schemas.openxmlformats.org/spreadsheetml/2006/main" count="159" uniqueCount="128">
  <si>
    <t>入札内訳書</t>
  </si>
  <si>
    <t>R7年度使用予定数</t>
    <rPh sb="2" eb="3">
      <t>ネン</t>
    </rPh>
    <rPh sb="3" eb="4">
      <t>ド</t>
    </rPh>
    <rPh sb="4" eb="8">
      <t>シヨウヨテイ</t>
    </rPh>
    <rPh sb="8" eb="9">
      <t>スウ</t>
    </rPh>
    <phoneticPr fontId="4"/>
  </si>
  <si>
    <t>コード</t>
    <phoneticPr fontId="8"/>
  </si>
  <si>
    <t>メーカー名</t>
    <rPh sb="4" eb="5">
      <t>メイ</t>
    </rPh>
    <phoneticPr fontId="8"/>
  </si>
  <si>
    <t>貸出器械名</t>
    <rPh sb="0" eb="2">
      <t>カシダシ</t>
    </rPh>
    <rPh sb="2" eb="4">
      <t>キカイ</t>
    </rPh>
    <rPh sb="4" eb="5">
      <t>メイ</t>
    </rPh>
    <phoneticPr fontId="4"/>
  </si>
  <si>
    <t>貸出料金（単価）</t>
    <rPh sb="0" eb="2">
      <t>カシダシ</t>
    </rPh>
    <rPh sb="2" eb="4">
      <t>リョウキン</t>
    </rPh>
    <rPh sb="5" eb="7">
      <t>タンカ</t>
    </rPh>
    <phoneticPr fontId="8"/>
  </si>
  <si>
    <t>年度件数（予定）</t>
    <rPh sb="0" eb="2">
      <t>ネンド</t>
    </rPh>
    <rPh sb="2" eb="4">
      <t>ケンスウ</t>
    </rPh>
    <rPh sb="5" eb="7">
      <t>ヨテイ</t>
    </rPh>
    <phoneticPr fontId="4"/>
  </si>
  <si>
    <t>年度額（予定）</t>
    <rPh sb="0" eb="2">
      <t>ネンド</t>
    </rPh>
    <rPh sb="2" eb="3">
      <t>ガク</t>
    </rPh>
    <rPh sb="4" eb="6">
      <t>ヨテイ</t>
    </rPh>
    <phoneticPr fontId="4"/>
  </si>
  <si>
    <t>単価</t>
    <rPh sb="0" eb="2">
      <t>タンカ</t>
    </rPh>
    <phoneticPr fontId="8"/>
  </si>
  <si>
    <t>合計</t>
    <rPh sb="0" eb="2">
      <t>ゴウケイ</t>
    </rPh>
    <phoneticPr fontId="4"/>
  </si>
  <si>
    <t>日本ストライカー</t>
    <rPh sb="0" eb="2">
      <t>ニホン</t>
    </rPh>
    <phoneticPr fontId="8"/>
  </si>
  <si>
    <t>ﾄﾗｲｱｽﾛﾝ/ﾄﾗｲｱｽﾛﾝTS/ﾄﾗｲｱｽﾛﾝPKR人工膝関節用器械</t>
    <rPh sb="28" eb="30">
      <t>ジンコウ</t>
    </rPh>
    <rPh sb="30" eb="31">
      <t>ヒザ</t>
    </rPh>
    <rPh sb="31" eb="33">
      <t>カンセツ</t>
    </rPh>
    <rPh sb="33" eb="34">
      <t>ヨウ</t>
    </rPh>
    <rPh sb="34" eb="36">
      <t>キカイ</t>
    </rPh>
    <phoneticPr fontId="4"/>
  </si>
  <si>
    <t>ｱｺﾚｰﾄﾞⅡ/ｴｸｾﾀｰ/ﾘｽﾄﾚｰｼｮﾝM人工股関節用器械</t>
    <rPh sb="23" eb="25">
      <t>ジンコウ</t>
    </rPh>
    <rPh sb="25" eb="28">
      <t>コカンセツ</t>
    </rPh>
    <rPh sb="28" eb="29">
      <t>ヨウ</t>
    </rPh>
    <rPh sb="29" eb="31">
      <t>キカイ</t>
    </rPh>
    <phoneticPr fontId="4"/>
  </si>
  <si>
    <t>ｱｺﾚｰﾄﾞⅡ人工股関節用器械（月額）</t>
    <rPh sb="7" eb="9">
      <t>ジンコウ</t>
    </rPh>
    <rPh sb="9" eb="12">
      <t>コカンセツ</t>
    </rPh>
    <rPh sb="12" eb="13">
      <t>ヨウ</t>
    </rPh>
    <rPh sb="13" eb="15">
      <t>キカイ</t>
    </rPh>
    <rPh sb="16" eb="18">
      <t>ゲツガク</t>
    </rPh>
    <phoneticPr fontId="4"/>
  </si>
  <si>
    <t>T2Aﾈｲﾙ用器械</t>
    <rPh sb="6" eb="7">
      <t>ヨウ</t>
    </rPh>
    <rPh sb="7" eb="9">
      <t>キカイ</t>
    </rPh>
    <phoneticPr fontId="4"/>
  </si>
  <si>
    <t>ｶﾞﾝﾏﾈｲﾙ用器械</t>
    <rPh sb="7" eb="8">
      <t>ヨウ</t>
    </rPh>
    <rPh sb="8" eb="10">
      <t>キカイ</t>
    </rPh>
    <phoneticPr fontId="4"/>
  </si>
  <si>
    <t>ﾌﾟﾚｰﾄ･ｽｸﾘｭｰ用器械</t>
    <rPh sb="11" eb="12">
      <t>ヨウ</t>
    </rPh>
    <rPh sb="12" eb="14">
      <t>キカイ</t>
    </rPh>
    <phoneticPr fontId="4"/>
  </si>
  <si>
    <t>T2Aﾈｲﾙ大腿＋下腿+逆行性器械（月額）</t>
    <rPh sb="6" eb="8">
      <t>ダイタイ</t>
    </rPh>
    <rPh sb="9" eb="11">
      <t>カタイ</t>
    </rPh>
    <rPh sb="12" eb="15">
      <t>ギャッコウセイ</t>
    </rPh>
    <rPh sb="15" eb="17">
      <t>キカイ</t>
    </rPh>
    <rPh sb="18" eb="20">
      <t>ゲツガク</t>
    </rPh>
    <phoneticPr fontId="4"/>
  </si>
  <si>
    <t>据置器械1症例分追加されたため</t>
    <rPh sb="0" eb="2">
      <t>スエオキ</t>
    </rPh>
    <rPh sb="2" eb="4">
      <t>キカイ</t>
    </rPh>
    <rPh sb="5" eb="7">
      <t>ショウレイ</t>
    </rPh>
    <rPh sb="7" eb="8">
      <t>ブン</t>
    </rPh>
    <rPh sb="8" eb="10">
      <t>ツイカ</t>
    </rPh>
    <phoneticPr fontId="4"/>
  </si>
  <si>
    <t>ｽﾜﾝｿﾝ人工足趾関節用器械</t>
    <rPh sb="5" eb="7">
      <t>ジンコウ</t>
    </rPh>
    <rPh sb="7" eb="8">
      <t>アシ</t>
    </rPh>
    <rPh sb="8" eb="9">
      <t>アシユビ</t>
    </rPh>
    <rPh sb="9" eb="11">
      <t>カンセツ</t>
    </rPh>
    <rPh sb="11" eb="14">
      <t>ヨウキカイ</t>
    </rPh>
    <phoneticPr fontId="4"/>
  </si>
  <si>
    <t>ﾄﾗｳﾏ抜去器械</t>
    <rPh sb="4" eb="6">
      <t>バッキョ</t>
    </rPh>
    <rPh sb="6" eb="8">
      <t>キカイ</t>
    </rPh>
    <phoneticPr fontId="4"/>
  </si>
  <si>
    <t>ﾄﾗｳﾏ折損器械</t>
    <rPh sb="4" eb="6">
      <t>セッソン</t>
    </rPh>
    <rPh sb="6" eb="8">
      <t>キカイ</t>
    </rPh>
    <phoneticPr fontId="4"/>
  </si>
  <si>
    <t>LHOTSE椎弓形成器械（月額）</t>
    <rPh sb="6" eb="10">
      <t>ツイキュウケイセイ</t>
    </rPh>
    <rPh sb="10" eb="12">
      <t>キカイ</t>
    </rPh>
    <rPh sb="13" eb="15">
      <t>ゲツガク</t>
    </rPh>
    <phoneticPr fontId="4"/>
  </si>
  <si>
    <t>月額レンタル料がかかるようになったため</t>
    <rPh sb="0" eb="2">
      <t>ゲツガク</t>
    </rPh>
    <rPh sb="6" eb="7">
      <t>リョウ</t>
    </rPh>
    <phoneticPr fontId="4"/>
  </si>
  <si>
    <t>脊椎固定用器械</t>
    <rPh sb="0" eb="2">
      <t>セキツイ</t>
    </rPh>
    <rPh sb="2" eb="4">
      <t>コテイ</t>
    </rPh>
    <rPh sb="4" eb="5">
      <t>ヨウ</t>
    </rPh>
    <rPh sb="5" eb="7">
      <t>キカイ</t>
    </rPh>
    <phoneticPr fontId="4"/>
  </si>
  <si>
    <t>スミス・アンド・ネフュー</t>
    <phoneticPr fontId="8"/>
  </si>
  <si>
    <t>SL-PLUS-MIA人工股関節用器械（月額）</t>
    <rPh sb="11" eb="13">
      <t>ジンコウ</t>
    </rPh>
    <rPh sb="13" eb="16">
      <t>コカンセツ</t>
    </rPh>
    <rPh sb="16" eb="17">
      <t>ヨウ</t>
    </rPh>
    <rPh sb="17" eb="19">
      <t>キカイ</t>
    </rPh>
    <rPh sb="20" eb="22">
      <t>ゲツガク</t>
    </rPh>
    <phoneticPr fontId="4"/>
  </si>
  <si>
    <t>メーカーの貸出料金値上げのため</t>
    <rPh sb="5" eb="9">
      <t>カシダシリョウキン</t>
    </rPh>
    <rPh sb="9" eb="11">
      <t>ネア</t>
    </rPh>
    <phoneticPr fontId="4"/>
  </si>
  <si>
    <t>SL-PLUS-MIA人工股関節用器械（単回）</t>
    <rPh sb="11" eb="13">
      <t>ジンコウ</t>
    </rPh>
    <rPh sb="13" eb="16">
      <t>コカンセツ</t>
    </rPh>
    <rPh sb="16" eb="17">
      <t>ヨウ</t>
    </rPh>
    <rPh sb="17" eb="19">
      <t>キカイ</t>
    </rPh>
    <rPh sb="20" eb="22">
      <t>タンカイ</t>
    </rPh>
    <phoneticPr fontId="4"/>
  </si>
  <si>
    <t>ｼﾞｬｰﾆｰⅡ人工膝関節用器械</t>
    <rPh sb="7" eb="9">
      <t>ジンコウ</t>
    </rPh>
    <rPh sb="9" eb="10">
      <t>ヒザ</t>
    </rPh>
    <rPh sb="10" eb="12">
      <t>カンセツ</t>
    </rPh>
    <rPh sb="12" eb="13">
      <t>ヨウ</t>
    </rPh>
    <rPh sb="13" eb="15">
      <t>キカイ</t>
    </rPh>
    <phoneticPr fontId="4"/>
  </si>
  <si>
    <t>ｱｺｰﾄﾞｹｰﾌﾞﾙ用器械</t>
    <rPh sb="10" eb="11">
      <t>ヨウ</t>
    </rPh>
    <rPh sb="11" eb="13">
      <t>キカイ</t>
    </rPh>
    <phoneticPr fontId="4"/>
  </si>
  <si>
    <t>ｲﾝﾃｸﾞﾗ人工指関節/LCS/ｲﾝﾀｰﾀﾝ用器械</t>
    <rPh sb="6" eb="8">
      <t>ジンコウ</t>
    </rPh>
    <rPh sb="8" eb="9">
      <t>ユビ</t>
    </rPh>
    <rPh sb="9" eb="11">
      <t>カンセツ</t>
    </rPh>
    <rPh sb="22" eb="23">
      <t>ヨウ</t>
    </rPh>
    <rPh sb="23" eb="25">
      <t>キカイ</t>
    </rPh>
    <phoneticPr fontId="4"/>
  </si>
  <si>
    <t>関節鏡視下十字靭帯再建術用器械</t>
    <rPh sb="0" eb="2">
      <t>カンセツ</t>
    </rPh>
    <rPh sb="2" eb="5">
      <t>キョウシカ</t>
    </rPh>
    <rPh sb="5" eb="7">
      <t>ジュウジ</t>
    </rPh>
    <rPh sb="7" eb="9">
      <t>ジンタイ</t>
    </rPh>
    <rPh sb="9" eb="12">
      <t>サイケンジュツ</t>
    </rPh>
    <rPh sb="12" eb="13">
      <t>ヨウ</t>
    </rPh>
    <rPh sb="13" eb="15">
      <t>キカイ</t>
    </rPh>
    <phoneticPr fontId="4"/>
  </si>
  <si>
    <t>関節鏡視下半月板手術用器械</t>
    <rPh sb="0" eb="2">
      <t>カンセツ</t>
    </rPh>
    <rPh sb="2" eb="8">
      <t>キョウシカハンゲツバン</t>
    </rPh>
    <rPh sb="8" eb="10">
      <t>シュジュツ</t>
    </rPh>
    <rPh sb="10" eb="13">
      <t>ヨウキカイ</t>
    </rPh>
    <phoneticPr fontId="4"/>
  </si>
  <si>
    <t>股関節鏡手術用器械（同日ｵﾍﾟ重複した場合のみ）</t>
    <rPh sb="0" eb="4">
      <t>コカンセツキョウ</t>
    </rPh>
    <rPh sb="4" eb="6">
      <t>シュジュツ</t>
    </rPh>
    <rPh sb="6" eb="9">
      <t>ヨウキカイ</t>
    </rPh>
    <rPh sb="10" eb="12">
      <t>ドウジツ</t>
    </rPh>
    <rPh sb="15" eb="17">
      <t>チョウフク</t>
    </rPh>
    <rPh sb="19" eb="21">
      <t>バアイ</t>
    </rPh>
    <phoneticPr fontId="4"/>
  </si>
  <si>
    <t xml:space="preserve">J&amp;J　デピューシンセス・ジャパン </t>
    <phoneticPr fontId="8"/>
  </si>
  <si>
    <t>ｴｸｽﾍﾟﾃﾞｨｳﾑ/ﾊﾞｲﾊﾟｰ胸腰椎用器械</t>
    <rPh sb="17" eb="18">
      <t>ムネ</t>
    </rPh>
    <rPh sb="18" eb="20">
      <t>ヨウツイ</t>
    </rPh>
    <rPh sb="20" eb="21">
      <t>ヨウ</t>
    </rPh>
    <rPh sb="21" eb="23">
      <t>キカイ</t>
    </rPh>
    <phoneticPr fontId="4"/>
  </si>
  <si>
    <t>ｼﾝﾌｫﾆｰ頸椎用器械/長期借用ﾃﾞｨｽﾄﾗｸﾀｰ</t>
    <rPh sb="6" eb="8">
      <t>ケイツイ</t>
    </rPh>
    <rPh sb="8" eb="9">
      <t>ヨウ</t>
    </rPh>
    <rPh sb="9" eb="11">
      <t>キカイ</t>
    </rPh>
    <rPh sb="12" eb="16">
      <t>チョウキシャクヨウ</t>
    </rPh>
    <phoneticPr fontId="4"/>
  </si>
  <si>
    <t>LCPﾌﾟﾚｰﾄ/髄内釘/ｹｰﾌﾞﾙ用器械</t>
    <rPh sb="9" eb="12">
      <t>ズイナイテイ</t>
    </rPh>
    <rPh sb="18" eb="19">
      <t>ヨウ</t>
    </rPh>
    <rPh sb="19" eb="21">
      <t>キカイ</t>
    </rPh>
    <phoneticPr fontId="4"/>
  </si>
  <si>
    <t>ｵﾌﾟｼｮﾝ/HCS/ｷｬﾆｭﾚｲﾃｯﾄﾞｽｸﾘｭｰ用器械</t>
    <rPh sb="26" eb="27">
      <t>ヨウ</t>
    </rPh>
    <rPh sb="27" eb="29">
      <t>キカイ</t>
    </rPh>
    <phoneticPr fontId="4"/>
  </si>
  <si>
    <t>ｽｰﾊﾟｰﾌｨｸｿｰﾌﾞ用器械</t>
    <rPh sb="12" eb="13">
      <t>ヨウ</t>
    </rPh>
    <rPh sb="13" eb="15">
      <t>キカイ</t>
    </rPh>
    <phoneticPr fontId="4"/>
  </si>
  <si>
    <t>VAﾌﾟﾚｰﾄｼｽﾃﾑ用器械</t>
    <rPh sb="11" eb="14">
      <t>ヨウキカイ</t>
    </rPh>
    <phoneticPr fontId="4"/>
  </si>
  <si>
    <t>ﾍﾟﾙﾋﾞｯｸｼｽﾃﾑ用器械</t>
    <rPh sb="11" eb="14">
      <t>ヨウキカイ</t>
    </rPh>
    <phoneticPr fontId="4"/>
  </si>
  <si>
    <t>Tomofix用器械</t>
    <rPh sb="7" eb="8">
      <t>ヨウ</t>
    </rPh>
    <rPh sb="8" eb="10">
      <t>キカイ</t>
    </rPh>
    <phoneticPr fontId="4"/>
  </si>
  <si>
    <t>項目新設</t>
    <rPh sb="0" eb="4">
      <t>コウモクシンセツ</t>
    </rPh>
    <phoneticPr fontId="4"/>
  </si>
  <si>
    <t>RFNA用器械</t>
    <rPh sb="4" eb="7">
      <t>ヨウキカイ</t>
    </rPh>
    <phoneticPr fontId="4"/>
  </si>
  <si>
    <t>LCPﾌﾟﾚｰﾄ抜去用器械</t>
    <rPh sb="8" eb="9">
      <t>ヌ</t>
    </rPh>
    <rPh sb="9" eb="10">
      <t>キョ</t>
    </rPh>
    <rPh sb="10" eb="11">
      <t>ヨウ</t>
    </rPh>
    <rPh sb="11" eb="13">
      <t>キカイ</t>
    </rPh>
    <phoneticPr fontId="4"/>
  </si>
  <si>
    <t>ジンマー・バイオメット</t>
    <phoneticPr fontId="8"/>
  </si>
  <si>
    <t>PERSONA人工膝関節用器械(単回)</t>
    <rPh sb="7" eb="9">
      <t>ジンコウ</t>
    </rPh>
    <rPh sb="9" eb="10">
      <t>ヒザ</t>
    </rPh>
    <rPh sb="10" eb="12">
      <t>カンセツ</t>
    </rPh>
    <rPh sb="12" eb="13">
      <t>ヨウ</t>
    </rPh>
    <rPh sb="13" eb="15">
      <t>キカイ</t>
    </rPh>
    <rPh sb="16" eb="18">
      <t>タンカイ</t>
    </rPh>
    <phoneticPr fontId="4"/>
  </si>
  <si>
    <t>据置分で対応できない場合のみかかります</t>
    <rPh sb="0" eb="2">
      <t>スエオキ</t>
    </rPh>
    <rPh sb="2" eb="3">
      <t>ブン</t>
    </rPh>
    <rPh sb="4" eb="6">
      <t>タイオウ</t>
    </rPh>
    <rPh sb="10" eb="12">
      <t>バアイ</t>
    </rPh>
    <phoneticPr fontId="4"/>
  </si>
  <si>
    <t>PERSONA人工膝関節用器械(月額)</t>
    <rPh sb="7" eb="9">
      <t>ジンコウ</t>
    </rPh>
    <rPh sb="9" eb="10">
      <t>ヒザ</t>
    </rPh>
    <rPh sb="10" eb="12">
      <t>カンセツ</t>
    </rPh>
    <rPh sb="12" eb="13">
      <t>ヨウ</t>
    </rPh>
    <rPh sb="13" eb="15">
      <t>キカイ</t>
    </rPh>
    <rPh sb="16" eb="18">
      <t>ゲツガク</t>
    </rPh>
    <phoneticPr fontId="4"/>
  </si>
  <si>
    <t>項目新設(2症例分長期化)</t>
    <rPh sb="0" eb="4">
      <t>コウモクシンセツ</t>
    </rPh>
    <rPh sb="6" eb="9">
      <t>ショウレイブン</t>
    </rPh>
    <rPh sb="9" eb="12">
      <t>チョウキカ</t>
    </rPh>
    <phoneticPr fontId="4"/>
  </si>
  <si>
    <t>ﾊﾞﾝｶﾞｰﾄﾞ人工膝関節用器械</t>
    <rPh sb="8" eb="10">
      <t>ジンコウ</t>
    </rPh>
    <rPh sb="10" eb="11">
      <t>ヒザ</t>
    </rPh>
    <rPh sb="11" eb="13">
      <t>カンセツ</t>
    </rPh>
    <rPh sb="13" eb="14">
      <t>ヨウ</t>
    </rPh>
    <rPh sb="14" eb="16">
      <t>キカイ</t>
    </rPh>
    <phoneticPr fontId="4"/>
  </si>
  <si>
    <t>OXFORD人工膝関節用器械</t>
    <rPh sb="6" eb="8">
      <t>ジンコウ</t>
    </rPh>
    <rPh sb="8" eb="9">
      <t>ヒザ</t>
    </rPh>
    <rPh sb="9" eb="11">
      <t>カンセツ</t>
    </rPh>
    <rPh sb="11" eb="12">
      <t>ヨウ</t>
    </rPh>
    <rPh sb="12" eb="14">
      <t>キカイ</t>
    </rPh>
    <phoneticPr fontId="4"/>
  </si>
  <si>
    <t>ﾃｰﾊﾟｰﾛｯｸ/ﾜｸﾞﾅｰｺｰﾝ人工股関節用器械</t>
    <rPh sb="17" eb="18">
      <t>マタ</t>
    </rPh>
    <rPh sb="18" eb="19">
      <t>セキ</t>
    </rPh>
    <rPh sb="19" eb="22">
      <t>コカンセツ</t>
    </rPh>
    <rPh sb="22" eb="23">
      <t>ヨウ</t>
    </rPh>
    <rPh sb="23" eb="25">
      <t>キカイ</t>
    </rPh>
    <phoneticPr fontId="4"/>
  </si>
  <si>
    <t>CMK/ﾍﾘﾃｰｼﾞ人工股関節用器械</t>
    <rPh sb="10" eb="11">
      <t>マタ</t>
    </rPh>
    <rPh sb="11" eb="12">
      <t>セキ</t>
    </rPh>
    <rPh sb="12" eb="15">
      <t>コカンセツ</t>
    </rPh>
    <rPh sb="15" eb="16">
      <t>ヨウ</t>
    </rPh>
    <rPh sb="16" eb="18">
      <t>キカイ</t>
    </rPh>
    <phoneticPr fontId="4"/>
  </si>
  <si>
    <t>ｺﾝﾌﾟﾘﾍﾝｼﾌﾞ/TMﾘﾊﾞｰｽｼｮﾙﾀﾞｰ人工肩関節用器械</t>
    <rPh sb="24" eb="26">
      <t>ジンコウ</t>
    </rPh>
    <rPh sb="26" eb="27">
      <t>カタ</t>
    </rPh>
    <rPh sb="27" eb="29">
      <t>カンセツ</t>
    </rPh>
    <rPh sb="29" eb="30">
      <t>ヨウ</t>
    </rPh>
    <rPh sb="30" eb="32">
      <t>キカイ</t>
    </rPh>
    <phoneticPr fontId="4"/>
  </si>
  <si>
    <t>NEXELｴﾙﾎﾞｰ人工肘関節用器械</t>
    <rPh sb="10" eb="12">
      <t>ジンコウ</t>
    </rPh>
    <rPh sb="12" eb="13">
      <t>ヒジ</t>
    </rPh>
    <rPh sb="13" eb="15">
      <t>カンセツ</t>
    </rPh>
    <rPh sb="15" eb="16">
      <t>ヨウ</t>
    </rPh>
    <rPh sb="16" eb="18">
      <t>キカイ</t>
    </rPh>
    <phoneticPr fontId="4"/>
  </si>
  <si>
    <t>骨接合用材料器械（髄内釘）ﾅﾁｭﾗﾙﾈｲﾙ/ANNなど</t>
    <rPh sb="0" eb="3">
      <t>コツセツゴウ</t>
    </rPh>
    <rPh sb="3" eb="4">
      <t>ヨウ</t>
    </rPh>
    <rPh sb="4" eb="6">
      <t>ザイリョウ</t>
    </rPh>
    <rPh sb="6" eb="8">
      <t>キカイ</t>
    </rPh>
    <rPh sb="9" eb="12">
      <t>ズイナイテイ</t>
    </rPh>
    <phoneticPr fontId="4"/>
  </si>
  <si>
    <t>骨接合用材料器械（ﾌﾟﾚｰﾄ･ｽｸﾘｭｰ）ALPS/NCBなど</t>
    <rPh sb="0" eb="3">
      <t>コツセツゴウ</t>
    </rPh>
    <rPh sb="3" eb="4">
      <t>ヨウ</t>
    </rPh>
    <rPh sb="4" eb="6">
      <t>ザイリョウ</t>
    </rPh>
    <rPh sb="6" eb="8">
      <t>キカイ</t>
    </rPh>
    <phoneticPr fontId="4"/>
  </si>
  <si>
    <t>ｹｰﾌﾞﾙﾚﾃﾞｨｰ/ACEﾘﾑｰﾊﾞﾙｷｯﾄ用器械</t>
    <phoneticPr fontId="4"/>
  </si>
  <si>
    <t>ALPSｸﾗﾋﾞｸﾙﾌﾟﾚｰﾄ用器械</t>
    <rPh sb="15" eb="16">
      <t>ヨウ</t>
    </rPh>
    <rPh sb="16" eb="18">
      <t>キカイ</t>
    </rPh>
    <phoneticPr fontId="4"/>
  </si>
  <si>
    <t>ｾﾒﾝﾄｶﾞﾝ用器械</t>
    <rPh sb="7" eb="8">
      <t>キカイ</t>
    </rPh>
    <rPh sb="8" eb="10">
      <t>キカイ</t>
    </rPh>
    <phoneticPr fontId="4"/>
  </si>
  <si>
    <t>AR-Hipﾅﾋﾞｹﾞｰｼｮﾝ用器械</t>
    <rPh sb="15" eb="16">
      <t>キカイ</t>
    </rPh>
    <rPh sb="16" eb="18">
      <t>キカイ</t>
    </rPh>
    <phoneticPr fontId="4"/>
  </si>
  <si>
    <t>Kneeｱﾗｲﾝ2用器械</t>
    <rPh sb="9" eb="10">
      <t>ヨウ</t>
    </rPh>
    <rPh sb="10" eb="12">
      <t>キカイ</t>
    </rPh>
    <phoneticPr fontId="4"/>
  </si>
  <si>
    <t>ｴｸｽﾌﾟﾗﾝﾄ用器械</t>
    <rPh sb="0" eb="11">
      <t>ヨウキカイ</t>
    </rPh>
    <phoneticPr fontId="4"/>
  </si>
  <si>
    <t>ｹｰﾌﾞﾙﾚﾃﾞｨｰ(月額)</t>
    <rPh sb="11" eb="13">
      <t>ゲツガク</t>
    </rPh>
    <phoneticPr fontId="4"/>
  </si>
  <si>
    <t>骨接合用材料器械　ACE3.5/4.0CCS(月額)</t>
    <rPh sb="0" eb="3">
      <t>コツセツゴウ</t>
    </rPh>
    <rPh sb="3" eb="4">
      <t>ヨウ</t>
    </rPh>
    <rPh sb="4" eb="6">
      <t>ザイリョウ</t>
    </rPh>
    <rPh sb="6" eb="8">
      <t>キカイ</t>
    </rPh>
    <rPh sb="23" eb="25">
      <t>ゲツガク</t>
    </rPh>
    <phoneticPr fontId="4"/>
  </si>
  <si>
    <t>月額レンタル料がかかるようになったため(2症例分)</t>
    <rPh sb="0" eb="2">
      <t>ゲツガク</t>
    </rPh>
    <rPh sb="6" eb="7">
      <t>リョウ</t>
    </rPh>
    <rPh sb="21" eb="24">
      <t>ショウレイブン</t>
    </rPh>
    <phoneticPr fontId="4"/>
  </si>
  <si>
    <t>メドトロニックソファモアダネック</t>
    <phoneticPr fontId="8"/>
  </si>
  <si>
    <t>ｲﾝﾌｨﾆﾃｨ頸椎/ｿﾚﾗ胸腰椎/各種ｹｰｼﾞ用器械</t>
    <rPh sb="7" eb="9">
      <t>ケイツイ</t>
    </rPh>
    <rPh sb="13" eb="14">
      <t>ムネ</t>
    </rPh>
    <rPh sb="14" eb="16">
      <t>ヨウツイ</t>
    </rPh>
    <rPh sb="17" eb="19">
      <t>カクシュ</t>
    </rPh>
    <rPh sb="23" eb="24">
      <t>ヨウ</t>
    </rPh>
    <rPh sb="24" eb="26">
      <t>キカイ</t>
    </rPh>
    <phoneticPr fontId="4"/>
  </si>
  <si>
    <t>HAｽﾃｨｯｸ/ｱﾄﾗｽｹｰﾌﾞﾙ用器械</t>
    <rPh sb="17" eb="18">
      <t>ヨウ</t>
    </rPh>
    <rPh sb="18" eb="20">
      <t>キカイ</t>
    </rPh>
    <phoneticPr fontId="4"/>
  </si>
  <si>
    <t>日本エム・ディ・エム</t>
    <rPh sb="0" eb="2">
      <t>ニホン</t>
    </rPh>
    <phoneticPr fontId="11"/>
  </si>
  <si>
    <t>ｱｽﾛｯｸOMﾈｲﾙ/ｱﾘｽﾄPHN用器械</t>
    <rPh sb="18" eb="19">
      <t>ヨウ</t>
    </rPh>
    <rPh sb="19" eb="21">
      <t>キカイ</t>
    </rPh>
    <phoneticPr fontId="4"/>
  </si>
  <si>
    <t>ﾌﾟﾘﾏﾋｯﾌﾟｽｸﾘｭｰ/MODEﾌﾟﾚｰﾄ用器械</t>
    <rPh sb="23" eb="24">
      <t>ヨウ</t>
    </rPh>
    <rPh sb="24" eb="26">
      <t>キカイ</t>
    </rPh>
    <phoneticPr fontId="4"/>
  </si>
  <si>
    <t>抜去工具</t>
    <rPh sb="0" eb="2">
      <t>バッキョ</t>
    </rPh>
    <rPh sb="2" eb="4">
      <t>コウグ</t>
    </rPh>
    <phoneticPr fontId="4"/>
  </si>
  <si>
    <t>京セラ</t>
    <rPh sb="0" eb="1">
      <t>キョウ</t>
    </rPh>
    <phoneticPr fontId="8"/>
  </si>
  <si>
    <t>ｲﾝﾍﾘﾀｰ人工骨頭用器械</t>
    <rPh sb="6" eb="8">
      <t>ジンコウ</t>
    </rPh>
    <rPh sb="8" eb="9">
      <t>コツ</t>
    </rPh>
    <rPh sb="9" eb="10">
      <t>アタマ</t>
    </rPh>
    <rPh sb="10" eb="11">
      <t>ヨウ</t>
    </rPh>
    <rPh sb="11" eb="13">
      <t>キカイ</t>
    </rPh>
    <phoneticPr fontId="4"/>
  </si>
  <si>
    <t>InitiaAGHA人工股関節用器械</t>
    <rPh sb="10" eb="12">
      <t>ジンコウ</t>
    </rPh>
    <rPh sb="12" eb="15">
      <t>コカンセツ</t>
    </rPh>
    <rPh sb="15" eb="16">
      <t>ヨウ</t>
    </rPh>
    <rPh sb="16" eb="18">
      <t>キカイ</t>
    </rPh>
    <phoneticPr fontId="4"/>
  </si>
  <si>
    <t>KTﾌﾟﾚｰﾄ用器械</t>
    <rPh sb="7" eb="8">
      <t>ヨウ</t>
    </rPh>
    <rPh sb="8" eb="10">
      <t>キカイ</t>
    </rPh>
    <phoneticPr fontId="4"/>
  </si>
  <si>
    <t>ビー・ブラウンエースクラップ</t>
    <phoneticPr fontId="4"/>
  </si>
  <si>
    <t>ﾒﾀｽﾃﾑ人工股関節用器械</t>
    <rPh sb="5" eb="7">
      <t>ジンコウ</t>
    </rPh>
    <rPh sb="7" eb="10">
      <t>コカンセツ</t>
    </rPh>
    <rPh sb="10" eb="11">
      <t>ヨウ</t>
    </rPh>
    <rPh sb="11" eb="13">
      <t>キカイ</t>
    </rPh>
    <phoneticPr fontId="4"/>
  </si>
  <si>
    <t>グローバスメディカル</t>
    <phoneticPr fontId="4"/>
  </si>
  <si>
    <t>CREO/RISE/CANOPY用器械</t>
    <rPh sb="16" eb="17">
      <t>ヨウ</t>
    </rPh>
    <rPh sb="17" eb="19">
      <t>キカイ</t>
    </rPh>
    <phoneticPr fontId="4"/>
  </si>
  <si>
    <t>ニューベイシブジャパン</t>
    <phoneticPr fontId="4"/>
  </si>
  <si>
    <t>ﾘﾗｲﾝ胸腰椎/ｺﾛｴﾝﾄｹｰｼﾞ/XLIF/ﾋﾞｭｰﾎﾟｲﾝﾄ2頸椎/ﾋｰﾘｯｸｽR頸椎前方用器械</t>
    <rPh sb="4" eb="5">
      <t>ムネ</t>
    </rPh>
    <rPh sb="5" eb="7">
      <t>ヨウツイ</t>
    </rPh>
    <rPh sb="33" eb="34">
      <t>ケイ</t>
    </rPh>
    <rPh sb="34" eb="35">
      <t>ツイ</t>
    </rPh>
    <rPh sb="43" eb="45">
      <t>ケイツイ</t>
    </rPh>
    <rPh sb="45" eb="47">
      <t>ゼンポウ</t>
    </rPh>
    <rPh sb="47" eb="48">
      <t>ヨウ</t>
    </rPh>
    <rPh sb="48" eb="50">
      <t>キカイ</t>
    </rPh>
    <phoneticPr fontId="4"/>
  </si>
  <si>
    <t>ﾍﾞﾝﾃﾞｨｰﾆ用器械</t>
    <rPh sb="8" eb="11">
      <t>ヨウキカイ</t>
    </rPh>
    <phoneticPr fontId="4"/>
  </si>
  <si>
    <t>アイメディックMMT</t>
    <phoneticPr fontId="4"/>
  </si>
  <si>
    <t>AIﾜｲﾔﾘﾝｸﾞｼｽﾃﾑｲﾝｽﾂﾙﾒﾝﾄ</t>
    <phoneticPr fontId="4"/>
  </si>
  <si>
    <t>ナカシマヘルスフォース</t>
    <phoneticPr fontId="4"/>
  </si>
  <si>
    <t>CWﾌﾟﾚｰﾄPLUS/ﾘﾝｸﾞﾋﾟﾝⅡ用器械</t>
    <rPh sb="20" eb="23">
      <t>ヨウキカイ</t>
    </rPh>
    <phoneticPr fontId="4"/>
  </si>
  <si>
    <t>抜去用器械</t>
    <rPh sb="0" eb="5">
      <t>バッキョヨウキカイ</t>
    </rPh>
    <phoneticPr fontId="4"/>
  </si>
  <si>
    <t>エム・シー・メディカル</t>
    <phoneticPr fontId="8"/>
  </si>
  <si>
    <t>ｱｷｭﾛｯｸ2ﾌﾟﾚｰﾄ用器械</t>
    <rPh sb="12" eb="13">
      <t>ヨウ</t>
    </rPh>
    <rPh sb="13" eb="15">
      <t>キカイ</t>
    </rPh>
    <phoneticPr fontId="4"/>
  </si>
  <si>
    <t>HOYAテクノサージカル</t>
    <phoneticPr fontId="4"/>
  </si>
  <si>
    <t>ｽﾃﾗPDﾌﾟﾚｰﾄ/Suzyﾌﾟﾚｰﾄ用器械</t>
    <rPh sb="20" eb="21">
      <t>ヨウ</t>
    </rPh>
    <rPh sb="21" eb="23">
      <t>キカイ</t>
    </rPh>
    <phoneticPr fontId="4"/>
  </si>
  <si>
    <t>抜去用器械</t>
    <rPh sb="0" eb="2">
      <t>バッキョ</t>
    </rPh>
    <rPh sb="2" eb="5">
      <t>ヨウキカイ</t>
    </rPh>
    <phoneticPr fontId="4"/>
  </si>
  <si>
    <t>メイラ</t>
    <phoneticPr fontId="4"/>
  </si>
  <si>
    <t>中空ｽｸﾘｭｰ用器械</t>
    <rPh sb="0" eb="2">
      <t>チュウクウ</t>
    </rPh>
    <rPh sb="7" eb="8">
      <t>ヨウ</t>
    </rPh>
    <rPh sb="8" eb="10">
      <t>キカイ</t>
    </rPh>
    <phoneticPr fontId="4"/>
  </si>
  <si>
    <t>ﾌﾟﾚｰﾄ用器械/抜去ﾄﾞﾗｲﾊﾞｰ＋折損抜去用器械</t>
    <rPh sb="5" eb="8">
      <t>ヨウキカイ</t>
    </rPh>
    <rPh sb="9" eb="11">
      <t>バッキョ</t>
    </rPh>
    <rPh sb="19" eb="21">
      <t>バッキョ</t>
    </rPh>
    <rPh sb="21" eb="22">
      <t>ヨウ</t>
    </rPh>
    <rPh sb="22" eb="24">
      <t>キカイ</t>
    </rPh>
    <phoneticPr fontId="4"/>
  </si>
  <si>
    <t>ネクスメッドインターナショナル</t>
    <phoneticPr fontId="4"/>
  </si>
  <si>
    <t>仙腸関節ﾌﾟﾚｰﾄ用器械</t>
    <rPh sb="0" eb="1">
      <t>セン</t>
    </rPh>
    <rPh sb="1" eb="2">
      <t>チョウ</t>
    </rPh>
    <rPh sb="2" eb="4">
      <t>カンセツ</t>
    </rPh>
    <rPh sb="9" eb="10">
      <t>ヨウ</t>
    </rPh>
    <rPh sb="10" eb="12">
      <t>キカイ</t>
    </rPh>
    <phoneticPr fontId="4"/>
  </si>
  <si>
    <t>オスフェリオンバイオマテリアル</t>
    <phoneticPr fontId="11"/>
  </si>
  <si>
    <t>ﾄﾘｽHTOﾌﾟﾚｰﾄ（ｵｰﾌﾟﾝ）用器械</t>
    <rPh sb="18" eb="19">
      <t>ヨウ</t>
    </rPh>
    <rPh sb="19" eb="21">
      <t>キカイ</t>
    </rPh>
    <phoneticPr fontId="4"/>
  </si>
  <si>
    <t>ﾄﾘｽHTOﾌﾟﾚｰﾄ（ｸﾛｰｽﾞ）用器械</t>
    <rPh sb="18" eb="19">
      <t>ヨウ</t>
    </rPh>
    <rPh sb="19" eb="21">
      <t>キカイ</t>
    </rPh>
    <phoneticPr fontId="4"/>
  </si>
  <si>
    <t>ﾄﾘｽHTOﾌﾟﾚｰﾄ（DTO）用器械</t>
    <rPh sb="16" eb="17">
      <t>ヨウ</t>
    </rPh>
    <rPh sb="17" eb="19">
      <t>キカイ</t>
    </rPh>
    <phoneticPr fontId="4"/>
  </si>
  <si>
    <t>ﾄﾘｽﾌﾟﾚｰﾄDFO用器械</t>
    <rPh sb="11" eb="12">
      <t>ヨウ</t>
    </rPh>
    <rPh sb="12" eb="14">
      <t>キカイ</t>
    </rPh>
    <phoneticPr fontId="4"/>
  </si>
  <si>
    <t>ﾄﾘｽﾌﾟﾚｰﾄDLO（DFO＋ｵｰﾌﾟﾝ）用器械</t>
    <rPh sb="22" eb="23">
      <t>ヨウ</t>
    </rPh>
    <rPh sb="23" eb="25">
      <t>キカイ</t>
    </rPh>
    <phoneticPr fontId="4"/>
  </si>
  <si>
    <t>ﾄﾘｽﾌﾟﾚｰﾄDLO（DFO＋ｸﾛｰｽﾞ）用器械</t>
    <rPh sb="22" eb="23">
      <t>ヨウ</t>
    </rPh>
    <rPh sb="23" eb="25">
      <t>キカイ</t>
    </rPh>
    <phoneticPr fontId="4"/>
  </si>
  <si>
    <t>ﾄﾘｽﾌﾟﾚｰﾄDLO（DFO＋DTO）用器械</t>
    <rPh sb="20" eb="21">
      <t>ヨウ</t>
    </rPh>
    <rPh sb="21" eb="23">
      <t>キカイ</t>
    </rPh>
    <phoneticPr fontId="4"/>
  </si>
  <si>
    <t>ﾄﾘｽﾌﾟﾚｰﾄ抜去用器械</t>
    <rPh sb="8" eb="10">
      <t>バッキョ</t>
    </rPh>
    <rPh sb="10" eb="13">
      <t>ヨウキカイ</t>
    </rPh>
    <phoneticPr fontId="4"/>
  </si>
  <si>
    <t>ﾄﾘｽｽﾓｰﾙﾌﾟﾚｰﾄ抜去用器械</t>
    <rPh sb="12" eb="14">
      <t>バッキョ</t>
    </rPh>
    <rPh sb="14" eb="17">
      <t>ヨウキカイ</t>
    </rPh>
    <phoneticPr fontId="4"/>
  </si>
  <si>
    <t>ｵｰﾌﾟﾅｰ/ﾄﾗｲｱﾙ/ｽﾌﾟﾚｯﾀﾞｰ器械</t>
    <rPh sb="21" eb="23">
      <t>キカイ</t>
    </rPh>
    <phoneticPr fontId="4"/>
  </si>
  <si>
    <t>ロバート・リード</t>
    <phoneticPr fontId="4"/>
  </si>
  <si>
    <t>SBi人工指関節MCP/PIP用器械</t>
    <rPh sb="15" eb="18">
      <t>ヨウキカイ</t>
    </rPh>
    <phoneticPr fontId="4"/>
  </si>
  <si>
    <t>エノヴィスジャパン</t>
    <phoneticPr fontId="4"/>
  </si>
  <si>
    <t>ﾓｼﾞｭﾗｽ/ﾏｽﾀｰSL人工股関節用器械</t>
    <rPh sb="13" eb="15">
      <t>ジンコウ</t>
    </rPh>
    <rPh sb="15" eb="18">
      <t>コカンセツ</t>
    </rPh>
    <rPh sb="18" eb="19">
      <t>ヨウ</t>
    </rPh>
    <rPh sb="19" eb="21">
      <t>キカイ</t>
    </rPh>
    <phoneticPr fontId="4"/>
  </si>
  <si>
    <t>C2ｽﾃﾑ人工骨頭(月額)</t>
    <rPh sb="5" eb="9">
      <t>ジンコウコットウ</t>
    </rPh>
    <rPh sb="10" eb="12">
      <t>ゲツガク</t>
    </rPh>
    <phoneticPr fontId="4"/>
  </si>
  <si>
    <t>項目新設(長期貸出料金)</t>
    <rPh sb="0" eb="4">
      <t>コウモクシンセツ</t>
    </rPh>
    <rPh sb="5" eb="9">
      <t>チョウキカシダシ</t>
    </rPh>
    <rPh sb="9" eb="11">
      <t>リョウキン</t>
    </rPh>
    <phoneticPr fontId="4"/>
  </si>
  <si>
    <t>ﾃﾞｨｽｶﾊﾞﾘｰ人工肘関節用器械</t>
    <rPh sb="9" eb="11">
      <t>ジンコウ</t>
    </rPh>
    <rPh sb="11" eb="14">
      <t>ヒジカンセツ</t>
    </rPh>
    <rPh sb="14" eb="15">
      <t>ヨウ</t>
    </rPh>
    <rPh sb="15" eb="17">
      <t>キカイ</t>
    </rPh>
    <phoneticPr fontId="4"/>
  </si>
  <si>
    <t>ハイリッジメディカルジャパン</t>
    <phoneticPr fontId="4"/>
  </si>
  <si>
    <t>ｻｰﾋﾞｶﾙ/ｿﾗｺﾗﾝﾊﾞｰ用器械</t>
    <rPh sb="15" eb="16">
      <t>ヨウ</t>
    </rPh>
    <rPh sb="16" eb="18">
      <t>キカイ</t>
    </rPh>
    <phoneticPr fontId="4"/>
  </si>
  <si>
    <t>キューベックス・メディカル</t>
    <phoneticPr fontId="4"/>
  </si>
  <si>
    <t>Heliosﾛｯｷﾝｸﾞﾋﾟﾝｽﾘｰﾌﾞ</t>
    <phoneticPr fontId="4"/>
  </si>
  <si>
    <t>メダティス</t>
    <phoneticPr fontId="4"/>
  </si>
  <si>
    <t>APTUS用器械</t>
    <rPh sb="5" eb="8">
      <t>ヨウキカイ</t>
    </rPh>
    <phoneticPr fontId="4"/>
  </si>
  <si>
    <t>小計</t>
    <rPh sb="0" eb="2">
      <t>ショウケイ</t>
    </rPh>
    <phoneticPr fontId="4"/>
  </si>
  <si>
    <t>消費税</t>
    <rPh sb="0" eb="3">
      <t>ショウヒゼイ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</si>
</sst>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\(#,##0\)"/>
    <numFmt numFmtId="177" formatCode="General&quot;月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1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176" fontId="7" fillId="0" borderId="1" xfId="3" applyNumberFormat="1" applyFont="1" applyBorder="1" applyAlignment="1">
      <alignment horizontal="center" vertical="center"/>
    </xf>
    <xf numFmtId="177" fontId="5" fillId="0" borderId="1" xfId="3" applyNumberFormat="1" applyFont="1" applyBorder="1">
      <alignment vertical="center"/>
    </xf>
    <xf numFmtId="0" fontId="9" fillId="0" borderId="1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9" fillId="0" borderId="1" xfId="3" applyFont="1" applyBorder="1" applyAlignment="1">
      <alignment vertical="center" shrinkToFit="1"/>
    </xf>
    <xf numFmtId="6" fontId="9" fillId="0" borderId="1" xfId="2" applyFont="1" applyFill="1" applyBorder="1" applyAlignment="1">
      <alignment horizontal="right" vertical="center"/>
    </xf>
    <xf numFmtId="1" fontId="5" fillId="0" borderId="1" xfId="3" applyNumberFormat="1" applyFont="1" applyBorder="1">
      <alignment vertical="center"/>
    </xf>
    <xf numFmtId="38" fontId="5" fillId="0" borderId="1" xfId="1" applyFont="1" applyBorder="1">
      <alignment vertical="center"/>
    </xf>
    <xf numFmtId="6" fontId="5" fillId="0" borderId="1" xfId="2" applyFont="1" applyFill="1" applyBorder="1">
      <alignment vertical="center"/>
    </xf>
    <xf numFmtId="6" fontId="5" fillId="0" borderId="1" xfId="3" applyNumberFormat="1" applyFont="1" applyBorder="1">
      <alignment vertical="center"/>
    </xf>
    <xf numFmtId="0" fontId="7" fillId="0" borderId="4" xfId="3" applyFont="1" applyBorder="1" applyAlignment="1">
      <alignment vertical="center" wrapText="1"/>
    </xf>
    <xf numFmtId="38" fontId="5" fillId="2" borderId="1" xfId="1" applyFont="1" applyFill="1" applyBorder="1">
      <alignment vertical="center"/>
    </xf>
    <xf numFmtId="6" fontId="9" fillId="3" borderId="1" xfId="2" applyFont="1" applyFill="1" applyBorder="1" applyAlignment="1">
      <alignment horizontal="right" vertical="center"/>
    </xf>
    <xf numFmtId="6" fontId="9" fillId="2" borderId="1" xfId="2" applyFont="1" applyFill="1" applyBorder="1" applyAlignment="1">
      <alignment horizontal="right" vertical="center"/>
    </xf>
    <xf numFmtId="6" fontId="10" fillId="3" borderId="1" xfId="2" applyFont="1" applyFill="1" applyBorder="1" applyAlignment="1">
      <alignment horizontal="right" vertical="center"/>
    </xf>
    <xf numFmtId="0" fontId="7" fillId="0" borderId="5" xfId="3" applyFont="1" applyBorder="1" applyAlignment="1">
      <alignment vertical="center" wrapText="1"/>
    </xf>
    <xf numFmtId="0" fontId="7" fillId="0" borderId="6" xfId="3" applyFont="1" applyBorder="1" applyAlignment="1">
      <alignment vertical="center" wrapText="1"/>
    </xf>
    <xf numFmtId="0" fontId="7" fillId="0" borderId="7" xfId="3" applyFont="1" applyBorder="1" applyAlignment="1">
      <alignment vertical="center" wrapText="1"/>
    </xf>
    <xf numFmtId="0" fontId="7" fillId="0" borderId="1" xfId="3" applyFont="1" applyBorder="1" applyAlignment="1">
      <alignment vertical="center" wrapText="1"/>
    </xf>
    <xf numFmtId="0" fontId="12" fillId="0" borderId="1" xfId="0" applyFont="1" applyBorder="1" applyAlignment="1">
      <alignment vertical="center" shrinkToFit="1"/>
    </xf>
    <xf numFmtId="0" fontId="9" fillId="0" borderId="1" xfId="4" applyFont="1" applyBorder="1" applyAlignment="1">
      <alignment vertical="center" shrinkToFit="1"/>
    </xf>
    <xf numFmtId="0" fontId="9" fillId="0" borderId="6" xfId="3" applyFont="1" applyBorder="1" applyAlignment="1">
      <alignment vertical="center" shrinkToFit="1"/>
    </xf>
    <xf numFmtId="0" fontId="9" fillId="0" borderId="8" xfId="3" applyFont="1" applyBorder="1" applyAlignment="1">
      <alignment horizontal="right" vertical="center"/>
    </xf>
    <xf numFmtId="6" fontId="9" fillId="0" borderId="2" xfId="2" applyFont="1" applyFill="1" applyBorder="1">
      <alignment vertical="center"/>
    </xf>
    <xf numFmtId="0" fontId="9" fillId="0" borderId="1" xfId="3" applyFont="1" applyBorder="1" applyAlignment="1">
      <alignment horizontal="right" vertical="center"/>
    </xf>
    <xf numFmtId="0" fontId="9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1" fontId="5" fillId="0" borderId="0" xfId="3" applyNumberFormat="1" applyFont="1">
      <alignment vertical="center"/>
    </xf>
    <xf numFmtId="0" fontId="3" fillId="0" borderId="1" xfId="3" applyFont="1" applyBorder="1" applyAlignment="1">
      <alignment horizontal="center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CEED0953-D06E-4F54-AB39-CDBD71A99DFC}"/>
    <cellStyle name="標準 2 2" xfId="4" xr:uid="{D49E0C44-0F83-423C-8E5C-26E9DBF479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1351-BD43-43B4-AD2B-C5DA24B0CC7B}">
  <sheetPr>
    <pageSetUpPr fitToPage="1"/>
  </sheetPr>
  <dimension ref="A1:U166"/>
  <sheetViews>
    <sheetView tabSelected="1" view="pageBreakPreview" zoomScale="60" zoomScaleNormal="100" workbookViewId="0">
      <selection activeCell="A4" sqref="A4"/>
    </sheetView>
  </sheetViews>
  <sheetFormatPr defaultColWidth="9" defaultRowHeight="18" customHeight="1" outlineLevelCol="1" x14ac:dyDescent="0.15"/>
  <cols>
    <col min="1" max="1" width="5.625" style="3" customWidth="1"/>
    <col min="2" max="2" width="27.75" style="3" customWidth="1"/>
    <col min="3" max="3" width="35.5" style="3" customWidth="1"/>
    <col min="4" max="4" width="16.625" style="3" hidden="1" customWidth="1"/>
    <col min="5" max="7" width="6.875" style="3" hidden="1" customWidth="1" outlineLevel="1"/>
    <col min="8" max="8" width="6.875" style="36" hidden="1" customWidth="1" outlineLevel="1"/>
    <col min="9" max="16" width="6.875" style="3" hidden="1" customWidth="1" outlineLevel="1"/>
    <col min="17" max="17" width="8.25" style="3" customWidth="1" collapsed="1"/>
    <col min="18" max="18" width="15.375" style="3" hidden="1" customWidth="1"/>
    <col min="19" max="19" width="0" style="3" hidden="1" customWidth="1"/>
    <col min="20" max="21" width="16.625" style="3" customWidth="1"/>
    <col min="22" max="16384" width="9" style="3"/>
  </cols>
  <sheetData>
    <row r="1" spans="1:21" s="1" customFormat="1" ht="24" customHeight="1" x14ac:dyDescent="0.15">
      <c r="C1" s="2" t="s">
        <v>0</v>
      </c>
      <c r="E1" s="38" t="s">
        <v>1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21" ht="1.5" customHeight="1" x14ac:dyDescent="0.15">
      <c r="D2" s="4"/>
      <c r="E2" s="5">
        <v>21</v>
      </c>
      <c r="F2" s="5">
        <v>21</v>
      </c>
      <c r="G2" s="5">
        <v>20</v>
      </c>
      <c r="H2" s="5">
        <v>22</v>
      </c>
      <c r="I2" s="5">
        <v>21</v>
      </c>
      <c r="J2" s="5">
        <v>19</v>
      </c>
      <c r="K2" s="5">
        <v>22</v>
      </c>
      <c r="L2" s="5">
        <v>20</v>
      </c>
      <c r="M2" s="5">
        <v>21</v>
      </c>
      <c r="N2" s="5">
        <v>19</v>
      </c>
      <c r="O2" s="5">
        <v>18</v>
      </c>
      <c r="P2" s="5">
        <v>21</v>
      </c>
      <c r="Q2" s="5"/>
    </row>
    <row r="3" spans="1:21" ht="40.5" customHeight="1" x14ac:dyDescent="0.15">
      <c r="A3" s="6" t="s">
        <v>2</v>
      </c>
      <c r="B3" s="7" t="s">
        <v>3</v>
      </c>
      <c r="C3" s="6" t="s">
        <v>4</v>
      </c>
      <c r="D3" s="8" t="s">
        <v>5</v>
      </c>
      <c r="E3" s="9">
        <v>4</v>
      </c>
      <c r="F3" s="9">
        <v>5</v>
      </c>
      <c r="G3" s="9">
        <v>6</v>
      </c>
      <c r="H3" s="9">
        <v>7</v>
      </c>
      <c r="I3" s="9">
        <v>8</v>
      </c>
      <c r="J3" s="9">
        <v>9</v>
      </c>
      <c r="K3" s="9">
        <v>10</v>
      </c>
      <c r="L3" s="9">
        <v>11</v>
      </c>
      <c r="M3" s="9">
        <v>12</v>
      </c>
      <c r="N3" s="9">
        <v>1</v>
      </c>
      <c r="O3" s="9">
        <v>2</v>
      </c>
      <c r="P3" s="9">
        <v>3</v>
      </c>
      <c r="Q3" s="10" t="s">
        <v>6</v>
      </c>
      <c r="R3" s="10" t="s">
        <v>7</v>
      </c>
      <c r="S3" s="11"/>
      <c r="T3" s="8" t="s">
        <v>8</v>
      </c>
      <c r="U3" s="10" t="s">
        <v>9</v>
      </c>
    </row>
    <row r="4" spans="1:21" ht="15" customHeight="1" x14ac:dyDescent="0.15">
      <c r="A4" s="12">
        <v>1</v>
      </c>
      <c r="B4" s="13" t="s">
        <v>10</v>
      </c>
      <c r="C4" s="14" t="s">
        <v>11</v>
      </c>
      <c r="D4" s="15">
        <v>13500</v>
      </c>
      <c r="E4" s="5">
        <v>0</v>
      </c>
      <c r="F4" s="5">
        <v>0</v>
      </c>
      <c r="G4" s="5">
        <v>2</v>
      </c>
      <c r="H4" s="5">
        <v>0</v>
      </c>
      <c r="I4" s="5">
        <v>0</v>
      </c>
      <c r="J4" s="5">
        <v>0</v>
      </c>
      <c r="K4" s="5">
        <v>1</v>
      </c>
      <c r="L4" s="5">
        <v>0</v>
      </c>
      <c r="M4" s="5">
        <v>1</v>
      </c>
      <c r="N4" s="16">
        <v>1</v>
      </c>
      <c r="O4" s="16">
        <v>1</v>
      </c>
      <c r="P4" s="16">
        <v>1</v>
      </c>
      <c r="Q4" s="17">
        <v>15</v>
      </c>
      <c r="R4" s="18">
        <f>Q4*D4</f>
        <v>202500</v>
      </c>
      <c r="T4" s="19"/>
      <c r="U4" s="19">
        <f>T4*Q4</f>
        <v>0</v>
      </c>
    </row>
    <row r="5" spans="1:21" ht="15" customHeight="1" x14ac:dyDescent="0.15">
      <c r="A5" s="12">
        <v>2</v>
      </c>
      <c r="B5" s="20"/>
      <c r="C5" s="14" t="s">
        <v>12</v>
      </c>
      <c r="D5" s="15">
        <v>9000</v>
      </c>
      <c r="E5" s="5">
        <v>7</v>
      </c>
      <c r="F5" s="5">
        <v>5</v>
      </c>
      <c r="G5" s="5">
        <v>2</v>
      </c>
      <c r="H5" s="5">
        <v>9</v>
      </c>
      <c r="I5" s="5">
        <v>10</v>
      </c>
      <c r="J5" s="5">
        <v>11</v>
      </c>
      <c r="K5" s="5">
        <v>11</v>
      </c>
      <c r="L5" s="5">
        <v>8</v>
      </c>
      <c r="M5" s="5">
        <v>3</v>
      </c>
      <c r="N5" s="16">
        <v>7</v>
      </c>
      <c r="O5" s="16">
        <v>7</v>
      </c>
      <c r="P5" s="16">
        <v>8</v>
      </c>
      <c r="Q5" s="21">
        <v>32</v>
      </c>
      <c r="R5" s="18">
        <f>Q5*D5</f>
        <v>288000</v>
      </c>
      <c r="T5" s="19"/>
      <c r="U5" s="19">
        <f t="shared" ref="U5:U68" si="0">T5*Q5</f>
        <v>0</v>
      </c>
    </row>
    <row r="6" spans="1:21" ht="15" customHeight="1" x14ac:dyDescent="0.15">
      <c r="A6" s="12">
        <v>3</v>
      </c>
      <c r="B6" s="20"/>
      <c r="C6" s="14" t="s">
        <v>13</v>
      </c>
      <c r="D6" s="15">
        <v>30000</v>
      </c>
      <c r="E6" s="16">
        <v>1</v>
      </c>
      <c r="F6" s="16">
        <v>1</v>
      </c>
      <c r="G6" s="16">
        <v>1</v>
      </c>
      <c r="H6" s="16">
        <v>0</v>
      </c>
      <c r="I6" s="16">
        <v>1</v>
      </c>
      <c r="J6" s="16">
        <v>2</v>
      </c>
      <c r="K6" s="16">
        <v>1</v>
      </c>
      <c r="L6" s="16">
        <v>0</v>
      </c>
      <c r="M6" s="16">
        <v>2</v>
      </c>
      <c r="N6" s="16">
        <v>1</v>
      </c>
      <c r="O6" s="16">
        <v>0</v>
      </c>
      <c r="P6" s="16">
        <v>1</v>
      </c>
      <c r="Q6" s="17">
        <v>12</v>
      </c>
      <c r="R6" s="18">
        <f>Q6*D6</f>
        <v>360000</v>
      </c>
      <c r="T6" s="19"/>
      <c r="U6" s="19">
        <f t="shared" si="0"/>
        <v>0</v>
      </c>
    </row>
    <row r="7" spans="1:21" ht="15" customHeight="1" x14ac:dyDescent="0.15">
      <c r="A7" s="12">
        <v>4</v>
      </c>
      <c r="B7" s="20"/>
      <c r="C7" s="14" t="s">
        <v>14</v>
      </c>
      <c r="D7" s="15">
        <v>10000</v>
      </c>
      <c r="E7" s="5">
        <v>2</v>
      </c>
      <c r="F7" s="5">
        <v>4</v>
      </c>
      <c r="G7" s="5">
        <v>2</v>
      </c>
      <c r="H7" s="5">
        <v>1</v>
      </c>
      <c r="I7" s="5">
        <v>1</v>
      </c>
      <c r="J7" s="5">
        <v>2</v>
      </c>
      <c r="K7" s="5">
        <v>1</v>
      </c>
      <c r="L7" s="5">
        <v>2</v>
      </c>
      <c r="M7" s="5">
        <v>2</v>
      </c>
      <c r="N7" s="5">
        <v>3</v>
      </c>
      <c r="O7" s="5">
        <v>1</v>
      </c>
      <c r="P7" s="5">
        <v>1</v>
      </c>
      <c r="Q7" s="21">
        <v>18</v>
      </c>
      <c r="R7" s="18">
        <f>Q7*D7</f>
        <v>180000</v>
      </c>
      <c r="T7" s="19"/>
      <c r="U7" s="19">
        <f t="shared" si="0"/>
        <v>0</v>
      </c>
    </row>
    <row r="8" spans="1:21" ht="15" customHeight="1" x14ac:dyDescent="0.15">
      <c r="A8" s="12">
        <v>5</v>
      </c>
      <c r="B8" s="20"/>
      <c r="C8" s="14" t="s">
        <v>15</v>
      </c>
      <c r="D8" s="15">
        <v>11000</v>
      </c>
      <c r="E8" s="5">
        <v>3</v>
      </c>
      <c r="F8" s="5">
        <v>1</v>
      </c>
      <c r="G8" s="5">
        <v>2</v>
      </c>
      <c r="H8" s="5">
        <v>2</v>
      </c>
      <c r="I8" s="5">
        <v>2</v>
      </c>
      <c r="J8" s="5">
        <v>0</v>
      </c>
      <c r="K8" s="5">
        <v>0</v>
      </c>
      <c r="L8" s="5">
        <v>0</v>
      </c>
      <c r="M8" s="5">
        <v>0</v>
      </c>
      <c r="N8" s="16">
        <v>2</v>
      </c>
      <c r="O8" s="16">
        <v>1</v>
      </c>
      <c r="P8" s="16">
        <v>2</v>
      </c>
      <c r="Q8" s="17">
        <v>15</v>
      </c>
      <c r="R8" s="18">
        <f>Q8*D8</f>
        <v>165000</v>
      </c>
      <c r="T8" s="19"/>
      <c r="U8" s="19">
        <f t="shared" si="0"/>
        <v>0</v>
      </c>
    </row>
    <row r="9" spans="1:21" ht="15" customHeight="1" x14ac:dyDescent="0.15">
      <c r="A9" s="12">
        <v>6</v>
      </c>
      <c r="B9" s="20"/>
      <c r="C9" s="14" t="s">
        <v>16</v>
      </c>
      <c r="D9" s="15">
        <v>7000</v>
      </c>
      <c r="E9" s="5">
        <v>8</v>
      </c>
      <c r="F9" s="5">
        <v>5</v>
      </c>
      <c r="G9" s="5">
        <v>18</v>
      </c>
      <c r="H9" s="5">
        <v>8</v>
      </c>
      <c r="I9" s="5">
        <v>13</v>
      </c>
      <c r="J9" s="5">
        <v>9</v>
      </c>
      <c r="K9" s="5">
        <v>5</v>
      </c>
      <c r="L9" s="5">
        <v>5</v>
      </c>
      <c r="M9" s="5">
        <v>10</v>
      </c>
      <c r="N9" s="16">
        <v>9</v>
      </c>
      <c r="O9" s="16">
        <v>8</v>
      </c>
      <c r="P9" s="16">
        <v>10</v>
      </c>
      <c r="Q9" s="17">
        <v>71</v>
      </c>
      <c r="R9" s="18">
        <f t="shared" ref="R9:R79" si="1">Q9*D9</f>
        <v>497000</v>
      </c>
      <c r="T9" s="19"/>
      <c r="U9" s="19">
        <f t="shared" si="0"/>
        <v>0</v>
      </c>
    </row>
    <row r="10" spans="1:21" ht="15" customHeight="1" x14ac:dyDescent="0.15">
      <c r="A10" s="12">
        <v>7</v>
      </c>
      <c r="B10" s="20"/>
      <c r="C10" s="14" t="s">
        <v>17</v>
      </c>
      <c r="D10" s="22">
        <v>44000</v>
      </c>
      <c r="E10" s="5">
        <v>1</v>
      </c>
      <c r="F10" s="5">
        <v>1</v>
      </c>
      <c r="G10" s="5">
        <v>0</v>
      </c>
      <c r="H10" s="5">
        <v>2</v>
      </c>
      <c r="I10" s="5">
        <v>2</v>
      </c>
      <c r="J10" s="5">
        <v>0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17">
        <v>12</v>
      </c>
      <c r="R10" s="18">
        <f>Q10*D10</f>
        <v>528000</v>
      </c>
      <c r="S10" s="3" t="s">
        <v>18</v>
      </c>
      <c r="T10" s="19"/>
      <c r="U10" s="19">
        <f t="shared" si="0"/>
        <v>0</v>
      </c>
    </row>
    <row r="11" spans="1:21" ht="15" customHeight="1" x14ac:dyDescent="0.15">
      <c r="A11" s="12">
        <v>8</v>
      </c>
      <c r="B11" s="20"/>
      <c r="C11" s="14" t="s">
        <v>19</v>
      </c>
      <c r="D11" s="15">
        <v>5000</v>
      </c>
      <c r="E11" s="5">
        <v>1</v>
      </c>
      <c r="F11" s="5">
        <v>1</v>
      </c>
      <c r="G11" s="5">
        <v>1</v>
      </c>
      <c r="H11" s="5">
        <v>1</v>
      </c>
      <c r="I11" s="5">
        <v>1</v>
      </c>
      <c r="J11" s="5">
        <v>1</v>
      </c>
      <c r="K11" s="5">
        <v>1</v>
      </c>
      <c r="L11" s="5">
        <v>1</v>
      </c>
      <c r="M11" s="5">
        <v>2</v>
      </c>
      <c r="N11" s="5">
        <v>2</v>
      </c>
      <c r="O11" s="5">
        <v>1</v>
      </c>
      <c r="P11" s="5">
        <v>1</v>
      </c>
      <c r="Q11" s="17">
        <v>5</v>
      </c>
      <c r="R11" s="18">
        <f>Q11*D11</f>
        <v>25000</v>
      </c>
      <c r="T11" s="19"/>
      <c r="U11" s="19">
        <f t="shared" si="0"/>
        <v>0</v>
      </c>
    </row>
    <row r="12" spans="1:21" ht="15" customHeight="1" x14ac:dyDescent="0.15">
      <c r="A12" s="12">
        <v>9</v>
      </c>
      <c r="B12" s="20"/>
      <c r="C12" s="14" t="s">
        <v>20</v>
      </c>
      <c r="D12" s="15">
        <v>3000</v>
      </c>
      <c r="E12" s="5">
        <v>2</v>
      </c>
      <c r="F12" s="5">
        <v>2</v>
      </c>
      <c r="G12" s="5">
        <v>1</v>
      </c>
      <c r="H12" s="5">
        <v>2</v>
      </c>
      <c r="I12" s="5">
        <v>2</v>
      </c>
      <c r="J12" s="5">
        <v>2</v>
      </c>
      <c r="K12" s="5">
        <v>2</v>
      </c>
      <c r="L12" s="5">
        <v>2</v>
      </c>
      <c r="M12" s="5">
        <v>2</v>
      </c>
      <c r="N12" s="5">
        <v>3</v>
      </c>
      <c r="O12" s="5">
        <v>2</v>
      </c>
      <c r="P12" s="5">
        <v>2</v>
      </c>
      <c r="Q12" s="17">
        <v>40</v>
      </c>
      <c r="R12" s="18">
        <f t="shared" si="1"/>
        <v>120000</v>
      </c>
      <c r="T12" s="19"/>
      <c r="U12" s="19">
        <f t="shared" si="0"/>
        <v>0</v>
      </c>
    </row>
    <row r="13" spans="1:21" ht="15" customHeight="1" x14ac:dyDescent="0.15">
      <c r="A13" s="12">
        <v>10</v>
      </c>
      <c r="B13" s="20"/>
      <c r="C13" s="14" t="s">
        <v>21</v>
      </c>
      <c r="D13" s="15">
        <v>5000</v>
      </c>
      <c r="E13" s="5">
        <v>1</v>
      </c>
      <c r="F13" s="5">
        <v>1</v>
      </c>
      <c r="G13" s="5">
        <v>1</v>
      </c>
      <c r="H13" s="5">
        <v>1</v>
      </c>
      <c r="I13" s="5">
        <v>1</v>
      </c>
      <c r="J13" s="5">
        <v>3</v>
      </c>
      <c r="K13" s="5">
        <v>1</v>
      </c>
      <c r="L13" s="5">
        <v>1</v>
      </c>
      <c r="M13" s="5">
        <v>1</v>
      </c>
      <c r="N13" s="5">
        <v>1</v>
      </c>
      <c r="O13" s="5">
        <v>0</v>
      </c>
      <c r="P13" s="5">
        <v>1</v>
      </c>
      <c r="Q13" s="17">
        <v>12</v>
      </c>
      <c r="R13" s="18">
        <f>Q13*D13</f>
        <v>60000</v>
      </c>
      <c r="T13" s="19"/>
      <c r="U13" s="19">
        <f t="shared" si="0"/>
        <v>0</v>
      </c>
    </row>
    <row r="14" spans="1:21" ht="15" customHeight="1" x14ac:dyDescent="0.15">
      <c r="A14" s="12">
        <v>11</v>
      </c>
      <c r="B14" s="20"/>
      <c r="C14" s="14" t="s">
        <v>22</v>
      </c>
      <c r="D14" s="22">
        <v>30000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7">
        <v>12</v>
      </c>
      <c r="R14" s="18">
        <f>Q14*D14</f>
        <v>360000</v>
      </c>
      <c r="S14" s="3" t="s">
        <v>23</v>
      </c>
      <c r="T14" s="19"/>
      <c r="U14" s="19">
        <f t="shared" si="0"/>
        <v>0</v>
      </c>
    </row>
    <row r="15" spans="1:21" ht="15" customHeight="1" x14ac:dyDescent="0.15">
      <c r="A15" s="12">
        <v>12</v>
      </c>
      <c r="B15" s="20"/>
      <c r="C15" s="14" t="s">
        <v>24</v>
      </c>
      <c r="D15" s="23">
        <v>15000</v>
      </c>
      <c r="E15" s="5">
        <v>1</v>
      </c>
      <c r="F15" s="5">
        <v>1</v>
      </c>
      <c r="G15" s="5">
        <v>1</v>
      </c>
      <c r="H15" s="5">
        <v>1</v>
      </c>
      <c r="I15" s="5">
        <v>2</v>
      </c>
      <c r="J15" s="5">
        <v>1</v>
      </c>
      <c r="K15" s="5">
        <v>2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17">
        <v>18</v>
      </c>
      <c r="R15" s="18">
        <f>Q15*D15</f>
        <v>270000</v>
      </c>
      <c r="T15" s="19"/>
      <c r="U15" s="19">
        <f t="shared" si="0"/>
        <v>0</v>
      </c>
    </row>
    <row r="16" spans="1:21" ht="15" customHeight="1" x14ac:dyDescent="0.15">
      <c r="A16" s="12">
        <v>13</v>
      </c>
      <c r="B16" s="13" t="s">
        <v>25</v>
      </c>
      <c r="C16" s="14" t="s">
        <v>26</v>
      </c>
      <c r="D16" s="22">
        <v>60000</v>
      </c>
      <c r="E16" s="5">
        <v>9</v>
      </c>
      <c r="F16" s="5">
        <v>6</v>
      </c>
      <c r="G16" s="5">
        <v>9</v>
      </c>
      <c r="H16" s="5">
        <v>7</v>
      </c>
      <c r="I16" s="5">
        <v>14</v>
      </c>
      <c r="J16" s="5">
        <v>11</v>
      </c>
      <c r="K16" s="5">
        <v>11</v>
      </c>
      <c r="L16" s="5">
        <v>7</v>
      </c>
      <c r="M16" s="5">
        <v>9</v>
      </c>
      <c r="N16" s="16">
        <v>9</v>
      </c>
      <c r="O16" s="16">
        <v>9</v>
      </c>
      <c r="P16" s="16">
        <v>10</v>
      </c>
      <c r="Q16" s="17">
        <v>12</v>
      </c>
      <c r="R16" s="18">
        <f>Q16*D16</f>
        <v>720000</v>
      </c>
      <c r="S16" s="3" t="s">
        <v>27</v>
      </c>
      <c r="T16" s="19"/>
      <c r="U16" s="19">
        <f t="shared" si="0"/>
        <v>0</v>
      </c>
    </row>
    <row r="17" spans="1:21" ht="15" customHeight="1" x14ac:dyDescent="0.15">
      <c r="A17" s="12">
        <v>14</v>
      </c>
      <c r="B17" s="20"/>
      <c r="C17" s="14" t="s">
        <v>28</v>
      </c>
      <c r="D17" s="22">
        <v>14000</v>
      </c>
      <c r="E17" s="5"/>
      <c r="F17" s="5"/>
      <c r="G17" s="5"/>
      <c r="H17" s="5"/>
      <c r="I17" s="5"/>
      <c r="J17" s="5"/>
      <c r="K17" s="5"/>
      <c r="L17" s="5"/>
      <c r="M17" s="5"/>
      <c r="N17" s="16"/>
      <c r="O17" s="16"/>
      <c r="P17" s="16"/>
      <c r="Q17" s="21">
        <v>36</v>
      </c>
      <c r="R17" s="18">
        <f>Q17*D17</f>
        <v>504000</v>
      </c>
      <c r="S17" s="3" t="s">
        <v>27</v>
      </c>
      <c r="T17" s="19"/>
      <c r="U17" s="19">
        <f t="shared" si="0"/>
        <v>0</v>
      </c>
    </row>
    <row r="18" spans="1:21" ht="15" customHeight="1" x14ac:dyDescent="0.15">
      <c r="A18" s="12">
        <v>15</v>
      </c>
      <c r="B18" s="20"/>
      <c r="C18" s="14" t="s">
        <v>29</v>
      </c>
      <c r="D18" s="23">
        <v>11000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1</v>
      </c>
      <c r="K18" s="5">
        <v>0</v>
      </c>
      <c r="L18" s="5">
        <v>1</v>
      </c>
      <c r="M18" s="5">
        <v>0</v>
      </c>
      <c r="N18" s="16">
        <v>1</v>
      </c>
      <c r="O18" s="16">
        <v>1</v>
      </c>
      <c r="P18" s="16">
        <v>1</v>
      </c>
      <c r="Q18" s="17">
        <v>5</v>
      </c>
      <c r="R18" s="18">
        <f t="shared" si="1"/>
        <v>55000</v>
      </c>
      <c r="T18" s="19"/>
      <c r="U18" s="19">
        <f t="shared" si="0"/>
        <v>0</v>
      </c>
    </row>
    <row r="19" spans="1:21" ht="15" customHeight="1" x14ac:dyDescent="0.15">
      <c r="A19" s="12">
        <v>16</v>
      </c>
      <c r="B19" s="20"/>
      <c r="C19" s="14" t="s">
        <v>30</v>
      </c>
      <c r="D19" s="23">
        <v>6000</v>
      </c>
      <c r="E19" s="5">
        <v>2</v>
      </c>
      <c r="F19" s="5">
        <v>1</v>
      </c>
      <c r="G19" s="5">
        <v>4</v>
      </c>
      <c r="H19" s="5">
        <v>2</v>
      </c>
      <c r="I19" s="5">
        <v>5</v>
      </c>
      <c r="J19" s="5">
        <v>5</v>
      </c>
      <c r="K19" s="5">
        <v>6</v>
      </c>
      <c r="L19" s="5">
        <v>4</v>
      </c>
      <c r="M19" s="5">
        <v>3</v>
      </c>
      <c r="N19" s="16">
        <v>4</v>
      </c>
      <c r="O19" s="16">
        <v>4</v>
      </c>
      <c r="P19" s="16">
        <v>4</v>
      </c>
      <c r="Q19" s="17">
        <v>18</v>
      </c>
      <c r="R19" s="18">
        <f t="shared" si="1"/>
        <v>108000</v>
      </c>
      <c r="T19" s="19"/>
      <c r="U19" s="19">
        <f t="shared" si="0"/>
        <v>0</v>
      </c>
    </row>
    <row r="20" spans="1:21" ht="15" customHeight="1" x14ac:dyDescent="0.15">
      <c r="A20" s="12">
        <v>17</v>
      </c>
      <c r="B20" s="20"/>
      <c r="C20" s="14" t="s">
        <v>31</v>
      </c>
      <c r="D20" s="15">
        <v>8000</v>
      </c>
      <c r="E20" s="5">
        <v>1</v>
      </c>
      <c r="F20" s="5">
        <v>0</v>
      </c>
      <c r="G20" s="5">
        <v>0</v>
      </c>
      <c r="H20" s="5">
        <v>2</v>
      </c>
      <c r="I20" s="5">
        <v>1</v>
      </c>
      <c r="J20" s="5">
        <v>1</v>
      </c>
      <c r="K20" s="5">
        <v>2</v>
      </c>
      <c r="L20" s="5">
        <v>1</v>
      </c>
      <c r="M20" s="5">
        <v>0</v>
      </c>
      <c r="N20" s="16">
        <v>1</v>
      </c>
      <c r="O20" s="16">
        <v>1</v>
      </c>
      <c r="P20" s="16">
        <v>1</v>
      </c>
      <c r="Q20" s="17">
        <v>23</v>
      </c>
      <c r="R20" s="18">
        <f t="shared" si="1"/>
        <v>184000</v>
      </c>
      <c r="T20" s="19"/>
      <c r="U20" s="19">
        <f t="shared" si="0"/>
        <v>0</v>
      </c>
    </row>
    <row r="21" spans="1:21" ht="15" customHeight="1" x14ac:dyDescent="0.15">
      <c r="A21" s="12">
        <v>18</v>
      </c>
      <c r="B21" s="20"/>
      <c r="C21" s="14" t="s">
        <v>32</v>
      </c>
      <c r="D21" s="15">
        <v>30240</v>
      </c>
      <c r="E21" s="5">
        <v>1</v>
      </c>
      <c r="F21" s="5">
        <v>0</v>
      </c>
      <c r="G21" s="5">
        <v>2</v>
      </c>
      <c r="H21" s="5">
        <v>0</v>
      </c>
      <c r="I21" s="5">
        <v>1</v>
      </c>
      <c r="J21" s="5">
        <v>0</v>
      </c>
      <c r="K21" s="5">
        <v>1</v>
      </c>
      <c r="L21" s="5">
        <v>0</v>
      </c>
      <c r="M21" s="5">
        <v>1</v>
      </c>
      <c r="N21" s="16">
        <v>0</v>
      </c>
      <c r="O21" s="16">
        <v>1</v>
      </c>
      <c r="P21" s="16">
        <v>1</v>
      </c>
      <c r="Q21" s="17">
        <v>5</v>
      </c>
      <c r="R21" s="18">
        <f t="shared" si="1"/>
        <v>151200</v>
      </c>
      <c r="T21" s="19"/>
      <c r="U21" s="19">
        <f t="shared" si="0"/>
        <v>0</v>
      </c>
    </row>
    <row r="22" spans="1:21" ht="15" customHeight="1" x14ac:dyDescent="0.15">
      <c r="A22" s="12">
        <v>19</v>
      </c>
      <c r="B22" s="20"/>
      <c r="C22" s="14" t="s">
        <v>33</v>
      </c>
      <c r="D22" s="15">
        <v>7560</v>
      </c>
      <c r="E22" s="5">
        <v>7</v>
      </c>
      <c r="F22" s="5">
        <v>2</v>
      </c>
      <c r="G22" s="5">
        <v>10</v>
      </c>
      <c r="H22" s="5">
        <v>1</v>
      </c>
      <c r="I22" s="5">
        <v>5</v>
      </c>
      <c r="J22" s="5">
        <v>2</v>
      </c>
      <c r="K22" s="5">
        <v>3</v>
      </c>
      <c r="L22" s="5">
        <v>3</v>
      </c>
      <c r="M22" s="5">
        <v>5</v>
      </c>
      <c r="N22" s="16">
        <v>4</v>
      </c>
      <c r="O22" s="16">
        <v>4</v>
      </c>
      <c r="P22" s="16">
        <v>5</v>
      </c>
      <c r="Q22" s="17">
        <v>11</v>
      </c>
      <c r="R22" s="18">
        <f t="shared" si="1"/>
        <v>83160</v>
      </c>
      <c r="T22" s="19"/>
      <c r="U22" s="19">
        <f t="shared" si="0"/>
        <v>0</v>
      </c>
    </row>
    <row r="23" spans="1:21" ht="15" customHeight="1" x14ac:dyDescent="0.15">
      <c r="A23" s="12">
        <v>20</v>
      </c>
      <c r="B23" s="20"/>
      <c r="C23" s="14" t="s">
        <v>34</v>
      </c>
      <c r="D23" s="15">
        <v>68040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16">
        <v>0</v>
      </c>
      <c r="O23" s="16">
        <v>0</v>
      </c>
      <c r="P23" s="16">
        <v>0</v>
      </c>
      <c r="Q23" s="17">
        <v>3</v>
      </c>
      <c r="R23" s="18">
        <f t="shared" si="1"/>
        <v>204120</v>
      </c>
      <c r="T23" s="19"/>
      <c r="U23" s="19">
        <f t="shared" si="0"/>
        <v>0</v>
      </c>
    </row>
    <row r="24" spans="1:21" ht="15" customHeight="1" x14ac:dyDescent="0.15">
      <c r="A24" s="12">
        <v>21</v>
      </c>
      <c r="B24" s="13" t="s">
        <v>35</v>
      </c>
      <c r="C24" s="14" t="s">
        <v>36</v>
      </c>
      <c r="D24" s="15">
        <v>20000</v>
      </c>
      <c r="E24" s="5">
        <v>0</v>
      </c>
      <c r="F24" s="5">
        <v>2</v>
      </c>
      <c r="G24" s="5">
        <v>2</v>
      </c>
      <c r="H24" s="5">
        <v>4</v>
      </c>
      <c r="I24" s="5">
        <v>2</v>
      </c>
      <c r="J24" s="5">
        <v>2</v>
      </c>
      <c r="K24" s="5">
        <v>0</v>
      </c>
      <c r="L24" s="5">
        <v>0</v>
      </c>
      <c r="M24" s="5">
        <v>0</v>
      </c>
      <c r="N24" s="16">
        <v>2</v>
      </c>
      <c r="O24" s="16">
        <v>2</v>
      </c>
      <c r="P24" s="16">
        <v>2</v>
      </c>
      <c r="Q24" s="17">
        <v>18</v>
      </c>
      <c r="R24" s="18">
        <f t="shared" si="1"/>
        <v>360000</v>
      </c>
      <c r="T24" s="19"/>
      <c r="U24" s="19">
        <f t="shared" si="0"/>
        <v>0</v>
      </c>
    </row>
    <row r="25" spans="1:21" ht="15" customHeight="1" x14ac:dyDescent="0.15">
      <c r="A25" s="12">
        <v>22</v>
      </c>
      <c r="B25" s="20"/>
      <c r="C25" s="14" t="s">
        <v>37</v>
      </c>
      <c r="D25" s="15">
        <v>40000</v>
      </c>
      <c r="E25" s="5">
        <v>1</v>
      </c>
      <c r="F25" s="5">
        <v>1</v>
      </c>
      <c r="G25" s="5">
        <v>0</v>
      </c>
      <c r="H25" s="5">
        <v>0</v>
      </c>
      <c r="I25" s="5">
        <v>3</v>
      </c>
      <c r="J25" s="5">
        <v>2</v>
      </c>
      <c r="K25" s="5">
        <v>1</v>
      </c>
      <c r="L25" s="5">
        <v>2</v>
      </c>
      <c r="M25" s="5">
        <v>1</v>
      </c>
      <c r="N25" s="16">
        <v>2</v>
      </c>
      <c r="O25" s="16">
        <v>2</v>
      </c>
      <c r="P25" s="16">
        <v>2</v>
      </c>
      <c r="Q25" s="17">
        <v>18</v>
      </c>
      <c r="R25" s="18">
        <f t="shared" si="1"/>
        <v>720000</v>
      </c>
      <c r="T25" s="19"/>
      <c r="U25" s="19">
        <f t="shared" si="0"/>
        <v>0</v>
      </c>
    </row>
    <row r="26" spans="1:21" ht="15" customHeight="1" x14ac:dyDescent="0.15">
      <c r="A26" s="12">
        <v>23</v>
      </c>
      <c r="B26" s="20"/>
      <c r="C26" s="14" t="s">
        <v>38</v>
      </c>
      <c r="D26" s="15">
        <v>10000</v>
      </c>
      <c r="E26" s="5">
        <v>4</v>
      </c>
      <c r="F26" s="5">
        <v>13</v>
      </c>
      <c r="G26" s="5">
        <v>10</v>
      </c>
      <c r="H26" s="5">
        <v>10</v>
      </c>
      <c r="I26" s="5">
        <v>3</v>
      </c>
      <c r="J26" s="5">
        <v>18</v>
      </c>
      <c r="K26" s="5">
        <v>4</v>
      </c>
      <c r="L26" s="5">
        <v>12</v>
      </c>
      <c r="M26" s="5">
        <v>13</v>
      </c>
      <c r="N26" s="16">
        <v>9</v>
      </c>
      <c r="O26" s="16">
        <v>9</v>
      </c>
      <c r="P26" s="16">
        <v>10</v>
      </c>
      <c r="Q26" s="17">
        <v>36</v>
      </c>
      <c r="R26" s="18">
        <f t="shared" si="1"/>
        <v>360000</v>
      </c>
      <c r="T26" s="19"/>
      <c r="U26" s="19">
        <f t="shared" si="0"/>
        <v>0</v>
      </c>
    </row>
    <row r="27" spans="1:21" ht="15" customHeight="1" x14ac:dyDescent="0.15">
      <c r="A27" s="12">
        <v>24</v>
      </c>
      <c r="B27" s="20"/>
      <c r="C27" s="14" t="s">
        <v>39</v>
      </c>
      <c r="D27" s="15">
        <v>2000</v>
      </c>
      <c r="E27" s="5">
        <v>3</v>
      </c>
      <c r="F27" s="5">
        <v>5</v>
      </c>
      <c r="G27" s="5">
        <v>2</v>
      </c>
      <c r="H27" s="5">
        <v>3</v>
      </c>
      <c r="I27" s="5">
        <v>1</v>
      </c>
      <c r="J27" s="5">
        <v>1</v>
      </c>
      <c r="K27" s="5">
        <v>3</v>
      </c>
      <c r="L27" s="5">
        <v>2</v>
      </c>
      <c r="M27" s="5">
        <v>0</v>
      </c>
      <c r="N27" s="16">
        <v>3</v>
      </c>
      <c r="O27" s="16">
        <v>2</v>
      </c>
      <c r="P27" s="16">
        <v>3</v>
      </c>
      <c r="Q27" s="17">
        <v>28</v>
      </c>
      <c r="R27" s="18">
        <f t="shared" si="1"/>
        <v>56000</v>
      </c>
      <c r="T27" s="19"/>
      <c r="U27" s="19">
        <f t="shared" si="0"/>
        <v>0</v>
      </c>
    </row>
    <row r="28" spans="1:21" ht="15" customHeight="1" x14ac:dyDescent="0.15">
      <c r="A28" s="12">
        <v>25</v>
      </c>
      <c r="B28" s="20"/>
      <c r="C28" s="14" t="s">
        <v>40</v>
      </c>
      <c r="D28" s="15">
        <v>5000</v>
      </c>
      <c r="E28" s="5">
        <v>0</v>
      </c>
      <c r="F28" s="5">
        <v>0</v>
      </c>
      <c r="G28" s="5">
        <v>1</v>
      </c>
      <c r="H28" s="5">
        <v>2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16">
        <v>1</v>
      </c>
      <c r="O28" s="16">
        <v>1</v>
      </c>
      <c r="P28" s="16">
        <v>1</v>
      </c>
      <c r="Q28" s="17">
        <v>13</v>
      </c>
      <c r="R28" s="18">
        <f t="shared" si="1"/>
        <v>65000</v>
      </c>
      <c r="T28" s="19"/>
      <c r="U28" s="19">
        <f t="shared" si="0"/>
        <v>0</v>
      </c>
    </row>
    <row r="29" spans="1:21" ht="15" customHeight="1" x14ac:dyDescent="0.15">
      <c r="A29" s="12">
        <v>26</v>
      </c>
      <c r="B29" s="20"/>
      <c r="C29" s="14" t="s">
        <v>41</v>
      </c>
      <c r="D29" s="15">
        <v>20000</v>
      </c>
      <c r="E29" s="5">
        <v>0</v>
      </c>
      <c r="F29" s="5">
        <v>2</v>
      </c>
      <c r="G29" s="5">
        <v>2</v>
      </c>
      <c r="H29" s="5">
        <v>3</v>
      </c>
      <c r="I29" s="5">
        <v>1</v>
      </c>
      <c r="J29" s="5">
        <v>2</v>
      </c>
      <c r="K29" s="5">
        <v>3</v>
      </c>
      <c r="L29" s="5">
        <v>2</v>
      </c>
      <c r="M29" s="5">
        <v>1</v>
      </c>
      <c r="N29" s="16">
        <v>2</v>
      </c>
      <c r="O29" s="16">
        <v>2</v>
      </c>
      <c r="P29" s="16">
        <v>2</v>
      </c>
      <c r="Q29" s="17">
        <v>22</v>
      </c>
      <c r="R29" s="18">
        <f t="shared" si="1"/>
        <v>440000</v>
      </c>
      <c r="T29" s="19"/>
      <c r="U29" s="19">
        <f t="shared" si="0"/>
        <v>0</v>
      </c>
    </row>
    <row r="30" spans="1:21" ht="15" customHeight="1" x14ac:dyDescent="0.15">
      <c r="A30" s="12">
        <v>27</v>
      </c>
      <c r="B30" s="20"/>
      <c r="C30" s="14" t="s">
        <v>42</v>
      </c>
      <c r="D30" s="24">
        <v>35000</v>
      </c>
      <c r="E30" s="5">
        <v>0</v>
      </c>
      <c r="F30" s="5">
        <v>1</v>
      </c>
      <c r="G30" s="5">
        <v>1</v>
      </c>
      <c r="H30" s="5">
        <v>1</v>
      </c>
      <c r="I30" s="5">
        <v>1</v>
      </c>
      <c r="J30" s="5">
        <v>4</v>
      </c>
      <c r="K30" s="5">
        <v>1</v>
      </c>
      <c r="L30" s="5">
        <v>3</v>
      </c>
      <c r="M30" s="5">
        <v>2</v>
      </c>
      <c r="N30" s="16">
        <v>2</v>
      </c>
      <c r="O30" s="16">
        <v>2</v>
      </c>
      <c r="P30" s="16">
        <v>2</v>
      </c>
      <c r="Q30" s="17">
        <v>23</v>
      </c>
      <c r="R30" s="18">
        <f t="shared" si="1"/>
        <v>805000</v>
      </c>
      <c r="S30" s="3" t="s">
        <v>27</v>
      </c>
      <c r="T30" s="19"/>
      <c r="U30" s="19">
        <f t="shared" si="0"/>
        <v>0</v>
      </c>
    </row>
    <row r="31" spans="1:21" ht="15" customHeight="1" x14ac:dyDescent="0.15">
      <c r="A31" s="12">
        <v>28</v>
      </c>
      <c r="B31" s="20"/>
      <c r="C31" s="14" t="s">
        <v>43</v>
      </c>
      <c r="D31" s="22">
        <v>20000</v>
      </c>
      <c r="E31" s="5"/>
      <c r="F31" s="5"/>
      <c r="G31" s="5"/>
      <c r="H31" s="5"/>
      <c r="I31" s="5"/>
      <c r="J31" s="5"/>
      <c r="K31" s="5"/>
      <c r="L31" s="5"/>
      <c r="M31" s="5"/>
      <c r="N31" s="16"/>
      <c r="O31" s="16"/>
      <c r="P31" s="16"/>
      <c r="Q31" s="17">
        <v>50</v>
      </c>
      <c r="R31" s="18">
        <f t="shared" si="1"/>
        <v>1000000</v>
      </c>
      <c r="S31" s="3" t="s">
        <v>44</v>
      </c>
      <c r="T31" s="19"/>
      <c r="U31" s="19">
        <f t="shared" si="0"/>
        <v>0</v>
      </c>
    </row>
    <row r="32" spans="1:21" ht="15" customHeight="1" x14ac:dyDescent="0.15">
      <c r="A32" s="12">
        <v>29</v>
      </c>
      <c r="B32" s="20"/>
      <c r="C32" s="14" t="s">
        <v>45</v>
      </c>
      <c r="D32" s="15">
        <v>48000</v>
      </c>
      <c r="E32" s="5">
        <v>1</v>
      </c>
      <c r="F32" s="5">
        <v>1</v>
      </c>
      <c r="G32" s="5">
        <v>1</v>
      </c>
      <c r="H32" s="5">
        <v>1</v>
      </c>
      <c r="I32" s="5">
        <v>2</v>
      </c>
      <c r="J32" s="5">
        <v>1</v>
      </c>
      <c r="K32" s="5">
        <v>1</v>
      </c>
      <c r="L32" s="5">
        <v>3</v>
      </c>
      <c r="M32" s="5">
        <v>1</v>
      </c>
      <c r="N32" s="5">
        <v>1</v>
      </c>
      <c r="O32" s="5">
        <v>1</v>
      </c>
      <c r="P32" s="5">
        <v>1</v>
      </c>
      <c r="Q32" s="17">
        <v>12</v>
      </c>
      <c r="R32" s="18">
        <f t="shared" si="1"/>
        <v>576000</v>
      </c>
      <c r="T32" s="19"/>
      <c r="U32" s="19">
        <f t="shared" si="0"/>
        <v>0</v>
      </c>
    </row>
    <row r="33" spans="1:21" ht="15" customHeight="1" x14ac:dyDescent="0.15">
      <c r="A33" s="12">
        <v>30</v>
      </c>
      <c r="B33" s="25"/>
      <c r="C33" s="14" t="s">
        <v>46</v>
      </c>
      <c r="D33" s="24">
        <v>10000</v>
      </c>
      <c r="E33" s="5">
        <v>1</v>
      </c>
      <c r="F33" s="5">
        <v>3</v>
      </c>
      <c r="G33" s="5">
        <v>3</v>
      </c>
      <c r="H33" s="5">
        <v>0</v>
      </c>
      <c r="I33" s="5">
        <v>0</v>
      </c>
      <c r="J33" s="5">
        <v>3</v>
      </c>
      <c r="K33" s="5">
        <v>5</v>
      </c>
      <c r="L33" s="5">
        <v>2</v>
      </c>
      <c r="M33" s="5">
        <v>0</v>
      </c>
      <c r="N33" s="16">
        <v>2</v>
      </c>
      <c r="O33" s="16">
        <v>2</v>
      </c>
      <c r="P33" s="16">
        <v>2</v>
      </c>
      <c r="Q33" s="17">
        <v>25</v>
      </c>
      <c r="R33" s="18">
        <f t="shared" si="1"/>
        <v>250000</v>
      </c>
      <c r="S33" s="3" t="s">
        <v>27</v>
      </c>
      <c r="T33" s="19"/>
      <c r="U33" s="19">
        <f t="shared" si="0"/>
        <v>0</v>
      </c>
    </row>
    <row r="34" spans="1:21" ht="15" customHeight="1" x14ac:dyDescent="0.15">
      <c r="A34" s="12">
        <v>31</v>
      </c>
      <c r="B34" s="13" t="s">
        <v>47</v>
      </c>
      <c r="C34" s="14" t="s">
        <v>48</v>
      </c>
      <c r="D34" s="23">
        <v>21600</v>
      </c>
      <c r="E34" s="5">
        <v>9</v>
      </c>
      <c r="F34" s="5">
        <v>9</v>
      </c>
      <c r="G34" s="5">
        <v>8</v>
      </c>
      <c r="H34" s="5">
        <v>9</v>
      </c>
      <c r="I34" s="5">
        <v>9</v>
      </c>
      <c r="J34" s="5">
        <v>8</v>
      </c>
      <c r="K34" s="5">
        <v>10</v>
      </c>
      <c r="L34" s="5">
        <v>8</v>
      </c>
      <c r="M34" s="5">
        <v>9</v>
      </c>
      <c r="N34" s="5">
        <v>10</v>
      </c>
      <c r="O34" s="5">
        <v>10</v>
      </c>
      <c r="P34" s="5">
        <v>9</v>
      </c>
      <c r="Q34" s="17">
        <v>38</v>
      </c>
      <c r="R34" s="18">
        <f t="shared" si="1"/>
        <v>820800</v>
      </c>
      <c r="S34" s="3" t="s">
        <v>49</v>
      </c>
      <c r="T34" s="19"/>
      <c r="U34" s="19">
        <f t="shared" si="0"/>
        <v>0</v>
      </c>
    </row>
    <row r="35" spans="1:21" ht="15" customHeight="1" x14ac:dyDescent="0.15">
      <c r="A35" s="12">
        <v>32</v>
      </c>
      <c r="B35" s="20"/>
      <c r="C35" s="14" t="s">
        <v>50</v>
      </c>
      <c r="D35" s="24">
        <v>109800</v>
      </c>
      <c r="E35" s="5">
        <v>9</v>
      </c>
      <c r="F35" s="5">
        <v>9</v>
      </c>
      <c r="G35" s="5">
        <v>8</v>
      </c>
      <c r="H35" s="5">
        <v>9</v>
      </c>
      <c r="I35" s="5">
        <v>9</v>
      </c>
      <c r="J35" s="5">
        <v>8</v>
      </c>
      <c r="K35" s="5">
        <v>10</v>
      </c>
      <c r="L35" s="5">
        <v>8</v>
      </c>
      <c r="M35" s="5">
        <v>9</v>
      </c>
      <c r="N35" s="5">
        <v>10</v>
      </c>
      <c r="O35" s="5">
        <v>10</v>
      </c>
      <c r="P35" s="5">
        <v>9</v>
      </c>
      <c r="Q35" s="17">
        <v>12</v>
      </c>
      <c r="R35" s="18">
        <f t="shared" si="1"/>
        <v>1317600</v>
      </c>
      <c r="S35" s="3" t="s">
        <v>51</v>
      </c>
      <c r="T35" s="19"/>
      <c r="U35" s="19">
        <f t="shared" si="0"/>
        <v>0</v>
      </c>
    </row>
    <row r="36" spans="1:21" ht="15" customHeight="1" x14ac:dyDescent="0.15">
      <c r="A36" s="12">
        <v>33</v>
      </c>
      <c r="B36" s="20"/>
      <c r="C36" s="14" t="s">
        <v>52</v>
      </c>
      <c r="D36" s="24">
        <v>19600</v>
      </c>
      <c r="E36" s="5">
        <v>3</v>
      </c>
      <c r="F36" s="5">
        <v>3</v>
      </c>
      <c r="G36" s="5">
        <v>5</v>
      </c>
      <c r="H36" s="5">
        <v>4</v>
      </c>
      <c r="I36" s="5">
        <v>3</v>
      </c>
      <c r="J36" s="5">
        <v>2</v>
      </c>
      <c r="K36" s="5">
        <v>3</v>
      </c>
      <c r="L36" s="5">
        <v>3</v>
      </c>
      <c r="M36" s="5">
        <v>3</v>
      </c>
      <c r="N36" s="5">
        <v>4</v>
      </c>
      <c r="O36" s="5">
        <v>3</v>
      </c>
      <c r="P36" s="5">
        <v>3</v>
      </c>
      <c r="Q36" s="17">
        <v>45</v>
      </c>
      <c r="R36" s="18">
        <f t="shared" si="1"/>
        <v>882000</v>
      </c>
      <c r="S36" s="3" t="s">
        <v>27</v>
      </c>
      <c r="T36" s="19"/>
      <c r="U36" s="19">
        <f t="shared" si="0"/>
        <v>0</v>
      </c>
    </row>
    <row r="37" spans="1:21" ht="15" customHeight="1" x14ac:dyDescent="0.15">
      <c r="A37" s="12">
        <v>34</v>
      </c>
      <c r="B37" s="20"/>
      <c r="C37" s="14" t="s">
        <v>53</v>
      </c>
      <c r="D37" s="24">
        <v>13200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7">
        <v>15</v>
      </c>
      <c r="R37" s="18">
        <f t="shared" si="1"/>
        <v>198000</v>
      </c>
      <c r="S37" s="3" t="s">
        <v>27</v>
      </c>
      <c r="T37" s="19"/>
      <c r="U37" s="19">
        <f t="shared" si="0"/>
        <v>0</v>
      </c>
    </row>
    <row r="38" spans="1:21" ht="15" customHeight="1" x14ac:dyDescent="0.15">
      <c r="A38" s="12">
        <v>35</v>
      </c>
      <c r="B38" s="20"/>
      <c r="C38" s="14" t="s">
        <v>54</v>
      </c>
      <c r="D38" s="24">
        <v>9900</v>
      </c>
      <c r="E38" s="5">
        <v>3</v>
      </c>
      <c r="F38" s="5">
        <v>3</v>
      </c>
      <c r="G38" s="5">
        <v>3</v>
      </c>
      <c r="H38" s="5">
        <v>3</v>
      </c>
      <c r="I38" s="5">
        <v>5</v>
      </c>
      <c r="J38" s="5">
        <v>2</v>
      </c>
      <c r="K38" s="5">
        <v>3</v>
      </c>
      <c r="L38" s="5">
        <v>4</v>
      </c>
      <c r="M38" s="5">
        <v>4</v>
      </c>
      <c r="N38" s="5">
        <v>3</v>
      </c>
      <c r="O38" s="5">
        <v>2</v>
      </c>
      <c r="P38" s="5">
        <v>3</v>
      </c>
      <c r="Q38" s="17">
        <v>38</v>
      </c>
      <c r="R38" s="18">
        <f t="shared" si="1"/>
        <v>376200</v>
      </c>
      <c r="S38" s="3" t="s">
        <v>27</v>
      </c>
      <c r="T38" s="19"/>
      <c r="U38" s="19">
        <f t="shared" si="0"/>
        <v>0</v>
      </c>
    </row>
    <row r="39" spans="1:21" ht="15" customHeight="1" x14ac:dyDescent="0.15">
      <c r="A39" s="12">
        <v>36</v>
      </c>
      <c r="B39" s="20"/>
      <c r="C39" s="14" t="s">
        <v>55</v>
      </c>
      <c r="D39" s="24">
        <v>13200</v>
      </c>
      <c r="E39" s="5">
        <v>1</v>
      </c>
      <c r="F39" s="5">
        <v>1</v>
      </c>
      <c r="G39" s="5">
        <v>1</v>
      </c>
      <c r="H39" s="5">
        <v>1</v>
      </c>
      <c r="I39" s="5">
        <v>1</v>
      </c>
      <c r="J39" s="5">
        <v>1</v>
      </c>
      <c r="K39" s="5">
        <v>1</v>
      </c>
      <c r="L39" s="5">
        <v>2</v>
      </c>
      <c r="M39" s="5">
        <v>1</v>
      </c>
      <c r="N39" s="5">
        <v>2</v>
      </c>
      <c r="O39" s="5">
        <v>1</v>
      </c>
      <c r="P39" s="5">
        <v>1</v>
      </c>
      <c r="Q39" s="17">
        <v>23</v>
      </c>
      <c r="R39" s="18">
        <f t="shared" si="1"/>
        <v>303600</v>
      </c>
      <c r="S39" s="3" t="s">
        <v>27</v>
      </c>
      <c r="T39" s="19"/>
      <c r="U39" s="19">
        <f t="shared" si="0"/>
        <v>0</v>
      </c>
    </row>
    <row r="40" spans="1:21" ht="15" customHeight="1" x14ac:dyDescent="0.15">
      <c r="A40" s="12">
        <v>37</v>
      </c>
      <c r="B40" s="20"/>
      <c r="C40" s="14" t="s">
        <v>56</v>
      </c>
      <c r="D40" s="24">
        <v>13200</v>
      </c>
      <c r="E40" s="5">
        <v>1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16">
        <v>1</v>
      </c>
      <c r="O40" s="16">
        <v>1</v>
      </c>
      <c r="P40" s="16">
        <v>1</v>
      </c>
      <c r="Q40" s="17">
        <v>9</v>
      </c>
      <c r="R40" s="18">
        <f t="shared" si="1"/>
        <v>118800</v>
      </c>
      <c r="S40" s="3" t="s">
        <v>27</v>
      </c>
      <c r="T40" s="19"/>
      <c r="U40" s="19">
        <f t="shared" si="0"/>
        <v>0</v>
      </c>
    </row>
    <row r="41" spans="1:21" ht="15" customHeight="1" x14ac:dyDescent="0.15">
      <c r="A41" s="12">
        <v>38</v>
      </c>
      <c r="B41" s="20"/>
      <c r="C41" s="14" t="s">
        <v>57</v>
      </c>
      <c r="D41" s="24">
        <v>9900</v>
      </c>
      <c r="E41" s="5">
        <v>0</v>
      </c>
      <c r="F41" s="5">
        <v>0</v>
      </c>
      <c r="G41" s="5">
        <v>0</v>
      </c>
      <c r="H41" s="5">
        <v>0</v>
      </c>
      <c r="I41" s="5">
        <v>3</v>
      </c>
      <c r="J41" s="5">
        <v>0</v>
      </c>
      <c r="K41" s="5">
        <v>0</v>
      </c>
      <c r="L41" s="5">
        <v>0</v>
      </c>
      <c r="M41" s="5">
        <v>0</v>
      </c>
      <c r="N41" s="16">
        <v>1</v>
      </c>
      <c r="O41" s="16">
        <v>1</v>
      </c>
      <c r="P41" s="16">
        <v>1</v>
      </c>
      <c r="Q41" s="17">
        <v>8</v>
      </c>
      <c r="R41" s="18">
        <f t="shared" si="1"/>
        <v>79200</v>
      </c>
      <c r="S41" s="3" t="s">
        <v>27</v>
      </c>
      <c r="T41" s="19"/>
      <c r="U41" s="19">
        <f t="shared" si="0"/>
        <v>0</v>
      </c>
    </row>
    <row r="42" spans="1:21" ht="15" customHeight="1" x14ac:dyDescent="0.15">
      <c r="A42" s="12">
        <v>39</v>
      </c>
      <c r="B42" s="20"/>
      <c r="C42" s="14" t="s">
        <v>58</v>
      </c>
      <c r="D42" s="23">
        <v>13000</v>
      </c>
      <c r="E42" s="5">
        <v>0</v>
      </c>
      <c r="F42" s="5">
        <v>2</v>
      </c>
      <c r="G42" s="5">
        <v>2</v>
      </c>
      <c r="H42" s="5">
        <v>4</v>
      </c>
      <c r="I42" s="5">
        <v>3</v>
      </c>
      <c r="J42" s="5">
        <v>0</v>
      </c>
      <c r="K42" s="5">
        <v>2</v>
      </c>
      <c r="L42" s="5">
        <v>4</v>
      </c>
      <c r="M42" s="5">
        <v>3</v>
      </c>
      <c r="N42" s="16">
        <v>3</v>
      </c>
      <c r="O42" s="16">
        <v>2</v>
      </c>
      <c r="P42" s="16">
        <v>3</v>
      </c>
      <c r="Q42" s="17">
        <v>22</v>
      </c>
      <c r="R42" s="18">
        <f t="shared" si="1"/>
        <v>286000</v>
      </c>
      <c r="T42" s="19"/>
      <c r="U42" s="19">
        <f t="shared" si="0"/>
        <v>0</v>
      </c>
    </row>
    <row r="43" spans="1:21" ht="15" customHeight="1" x14ac:dyDescent="0.15">
      <c r="A43" s="12">
        <v>40</v>
      </c>
      <c r="B43" s="20"/>
      <c r="C43" s="14" t="s">
        <v>59</v>
      </c>
      <c r="D43" s="23">
        <v>10000</v>
      </c>
      <c r="E43" s="5">
        <v>4</v>
      </c>
      <c r="F43" s="5">
        <v>4</v>
      </c>
      <c r="G43" s="5">
        <v>4</v>
      </c>
      <c r="H43" s="5">
        <v>4</v>
      </c>
      <c r="I43" s="5">
        <v>5</v>
      </c>
      <c r="J43" s="5">
        <v>4</v>
      </c>
      <c r="K43" s="5">
        <v>5</v>
      </c>
      <c r="L43" s="5">
        <v>4</v>
      </c>
      <c r="M43" s="5">
        <v>4</v>
      </c>
      <c r="N43" s="5">
        <v>3</v>
      </c>
      <c r="O43" s="5">
        <v>4</v>
      </c>
      <c r="P43" s="5">
        <v>4</v>
      </c>
      <c r="Q43" s="17">
        <v>42</v>
      </c>
      <c r="R43" s="18">
        <f t="shared" si="1"/>
        <v>420000</v>
      </c>
      <c r="T43" s="19"/>
      <c r="U43" s="19">
        <f t="shared" si="0"/>
        <v>0</v>
      </c>
    </row>
    <row r="44" spans="1:21" ht="15" customHeight="1" x14ac:dyDescent="0.15">
      <c r="A44" s="12">
        <v>41</v>
      </c>
      <c r="B44" s="20"/>
      <c r="C44" s="14" t="s">
        <v>60</v>
      </c>
      <c r="D44" s="23">
        <v>15000</v>
      </c>
      <c r="E44" s="5">
        <v>4</v>
      </c>
      <c r="F44" s="5">
        <v>4</v>
      </c>
      <c r="G44" s="5">
        <v>4</v>
      </c>
      <c r="H44" s="5">
        <v>5</v>
      </c>
      <c r="I44" s="5">
        <v>4</v>
      </c>
      <c r="J44" s="5">
        <v>3</v>
      </c>
      <c r="K44" s="5">
        <v>4</v>
      </c>
      <c r="L44" s="5">
        <v>5</v>
      </c>
      <c r="M44" s="5">
        <v>4</v>
      </c>
      <c r="N44" s="5">
        <v>5</v>
      </c>
      <c r="O44" s="5">
        <v>4</v>
      </c>
      <c r="P44" s="5">
        <v>4</v>
      </c>
      <c r="Q44" s="17">
        <v>18</v>
      </c>
      <c r="R44" s="18">
        <f t="shared" si="1"/>
        <v>270000</v>
      </c>
      <c r="T44" s="19"/>
      <c r="U44" s="19">
        <f t="shared" si="0"/>
        <v>0</v>
      </c>
    </row>
    <row r="45" spans="1:21" ht="15" customHeight="1" x14ac:dyDescent="0.15">
      <c r="A45" s="12">
        <v>42</v>
      </c>
      <c r="B45" s="20"/>
      <c r="C45" s="14" t="s">
        <v>61</v>
      </c>
      <c r="D45" s="23">
        <v>40000</v>
      </c>
      <c r="E45" s="5">
        <v>4</v>
      </c>
      <c r="F45" s="5">
        <v>4</v>
      </c>
      <c r="G45" s="5">
        <v>3</v>
      </c>
      <c r="H45" s="5">
        <v>4</v>
      </c>
      <c r="I45" s="5">
        <v>4</v>
      </c>
      <c r="J45" s="5">
        <v>3</v>
      </c>
      <c r="K45" s="5">
        <v>4</v>
      </c>
      <c r="L45" s="5">
        <v>5</v>
      </c>
      <c r="M45" s="5">
        <v>4</v>
      </c>
      <c r="N45" s="5">
        <v>5</v>
      </c>
      <c r="O45" s="5">
        <v>3</v>
      </c>
      <c r="P45" s="5">
        <v>4</v>
      </c>
      <c r="Q45" s="17">
        <v>13</v>
      </c>
      <c r="R45" s="18">
        <f t="shared" si="1"/>
        <v>520000</v>
      </c>
      <c r="T45" s="19"/>
      <c r="U45" s="19">
        <f t="shared" si="0"/>
        <v>0</v>
      </c>
    </row>
    <row r="46" spans="1:21" ht="15" customHeight="1" x14ac:dyDescent="0.15">
      <c r="A46" s="12">
        <v>43</v>
      </c>
      <c r="B46" s="20"/>
      <c r="C46" s="14" t="s">
        <v>62</v>
      </c>
      <c r="D46" s="24">
        <v>8500</v>
      </c>
      <c r="E46" s="5">
        <v>2</v>
      </c>
      <c r="F46" s="5">
        <v>2</v>
      </c>
      <c r="G46" s="5">
        <v>2</v>
      </c>
      <c r="H46" s="5">
        <v>2</v>
      </c>
      <c r="I46" s="5">
        <v>2</v>
      </c>
      <c r="J46" s="5">
        <v>3</v>
      </c>
      <c r="K46" s="5">
        <v>2</v>
      </c>
      <c r="L46" s="5">
        <v>2</v>
      </c>
      <c r="M46" s="5">
        <v>2</v>
      </c>
      <c r="N46" s="5">
        <v>3</v>
      </c>
      <c r="O46" s="5">
        <v>1</v>
      </c>
      <c r="P46" s="5">
        <v>2</v>
      </c>
      <c r="Q46" s="17">
        <v>22</v>
      </c>
      <c r="R46" s="18">
        <f t="shared" si="1"/>
        <v>187000</v>
      </c>
      <c r="S46" s="3" t="s">
        <v>27</v>
      </c>
      <c r="T46" s="19"/>
      <c r="U46" s="19">
        <f t="shared" si="0"/>
        <v>0</v>
      </c>
    </row>
    <row r="47" spans="1:21" ht="15" customHeight="1" x14ac:dyDescent="0.15">
      <c r="A47" s="12">
        <v>44</v>
      </c>
      <c r="B47" s="20"/>
      <c r="C47" s="14" t="s">
        <v>63</v>
      </c>
      <c r="D47" s="24">
        <v>8400</v>
      </c>
      <c r="E47" s="5">
        <v>1</v>
      </c>
      <c r="F47" s="5">
        <v>1</v>
      </c>
      <c r="G47" s="5">
        <v>0</v>
      </c>
      <c r="H47" s="5">
        <v>1</v>
      </c>
      <c r="I47" s="5">
        <v>2</v>
      </c>
      <c r="J47" s="5">
        <v>0</v>
      </c>
      <c r="K47" s="5">
        <v>1</v>
      </c>
      <c r="L47" s="5">
        <v>1</v>
      </c>
      <c r="M47" s="5">
        <v>1</v>
      </c>
      <c r="N47" s="5">
        <v>2</v>
      </c>
      <c r="O47" s="5">
        <v>0</v>
      </c>
      <c r="P47" s="5">
        <v>2</v>
      </c>
      <c r="Q47" s="17">
        <v>50</v>
      </c>
      <c r="R47" s="18">
        <f t="shared" si="1"/>
        <v>420000</v>
      </c>
      <c r="S47" s="3" t="s">
        <v>27</v>
      </c>
      <c r="T47" s="19"/>
      <c r="U47" s="19">
        <f t="shared" si="0"/>
        <v>0</v>
      </c>
    </row>
    <row r="48" spans="1:21" ht="15" customHeight="1" x14ac:dyDescent="0.15">
      <c r="A48" s="12">
        <v>45</v>
      </c>
      <c r="B48" s="20"/>
      <c r="C48" s="14" t="s">
        <v>64</v>
      </c>
      <c r="D48" s="24">
        <v>5500</v>
      </c>
      <c r="E48" s="5">
        <v>2</v>
      </c>
      <c r="F48" s="5">
        <v>2</v>
      </c>
      <c r="G48" s="5">
        <v>3</v>
      </c>
      <c r="H48" s="5">
        <v>2</v>
      </c>
      <c r="I48" s="5">
        <v>2</v>
      </c>
      <c r="J48" s="5">
        <v>3</v>
      </c>
      <c r="K48" s="5">
        <v>2</v>
      </c>
      <c r="L48" s="5">
        <v>2</v>
      </c>
      <c r="M48" s="5">
        <v>3</v>
      </c>
      <c r="N48" s="5">
        <v>2</v>
      </c>
      <c r="O48" s="5">
        <v>1</v>
      </c>
      <c r="P48" s="5">
        <v>2</v>
      </c>
      <c r="Q48" s="17">
        <v>18</v>
      </c>
      <c r="R48" s="18">
        <f t="shared" si="1"/>
        <v>99000</v>
      </c>
      <c r="S48" s="3" t="s">
        <v>27</v>
      </c>
      <c r="T48" s="19"/>
      <c r="U48" s="19">
        <f t="shared" si="0"/>
        <v>0</v>
      </c>
    </row>
    <row r="49" spans="1:21" ht="15" customHeight="1" x14ac:dyDescent="0.15">
      <c r="A49" s="12">
        <v>46</v>
      </c>
      <c r="B49" s="20"/>
      <c r="C49" s="14" t="s">
        <v>65</v>
      </c>
      <c r="D49" s="24">
        <v>9100</v>
      </c>
      <c r="E49" s="5">
        <v>9</v>
      </c>
      <c r="F49" s="5">
        <v>7</v>
      </c>
      <c r="G49" s="5">
        <v>12</v>
      </c>
      <c r="H49" s="5">
        <v>10</v>
      </c>
      <c r="I49" s="5">
        <v>6</v>
      </c>
      <c r="J49" s="5">
        <v>11</v>
      </c>
      <c r="K49" s="5">
        <v>15</v>
      </c>
      <c r="L49" s="5">
        <v>16</v>
      </c>
      <c r="M49" s="5">
        <v>8</v>
      </c>
      <c r="N49" s="16">
        <v>10</v>
      </c>
      <c r="O49" s="16">
        <v>10</v>
      </c>
      <c r="P49" s="16">
        <v>11</v>
      </c>
      <c r="Q49" s="17">
        <v>10</v>
      </c>
      <c r="R49" s="18">
        <f t="shared" si="1"/>
        <v>91000</v>
      </c>
      <c r="S49" s="3" t="s">
        <v>27</v>
      </c>
      <c r="T49" s="19"/>
      <c r="U49" s="19">
        <f t="shared" si="0"/>
        <v>0</v>
      </c>
    </row>
    <row r="50" spans="1:21" ht="15" customHeight="1" x14ac:dyDescent="0.15">
      <c r="A50" s="12">
        <v>47</v>
      </c>
      <c r="B50" s="20"/>
      <c r="C50" s="14" t="s">
        <v>66</v>
      </c>
      <c r="D50" s="22">
        <v>30000</v>
      </c>
      <c r="E50" s="5"/>
      <c r="F50" s="5"/>
      <c r="G50" s="5"/>
      <c r="H50" s="5"/>
      <c r="I50" s="5"/>
      <c r="J50" s="5"/>
      <c r="K50" s="5"/>
      <c r="L50" s="5"/>
      <c r="M50" s="5"/>
      <c r="N50" s="16"/>
      <c r="O50" s="16"/>
      <c r="P50" s="16"/>
      <c r="Q50" s="17">
        <v>12</v>
      </c>
      <c r="R50" s="18">
        <f t="shared" si="1"/>
        <v>360000</v>
      </c>
      <c r="S50" s="3" t="s">
        <v>23</v>
      </c>
      <c r="T50" s="19"/>
      <c r="U50" s="19">
        <f t="shared" si="0"/>
        <v>0</v>
      </c>
    </row>
    <row r="51" spans="1:21" ht="15" customHeight="1" x14ac:dyDescent="0.15">
      <c r="A51" s="12">
        <v>48</v>
      </c>
      <c r="B51" s="20"/>
      <c r="C51" s="14" t="s">
        <v>67</v>
      </c>
      <c r="D51" s="22">
        <v>40000</v>
      </c>
      <c r="E51" s="5">
        <v>9</v>
      </c>
      <c r="F51" s="5">
        <v>7</v>
      </c>
      <c r="G51" s="5">
        <v>12</v>
      </c>
      <c r="H51" s="5">
        <v>10</v>
      </c>
      <c r="I51" s="5">
        <v>6</v>
      </c>
      <c r="J51" s="5">
        <v>11</v>
      </c>
      <c r="K51" s="5">
        <v>15</v>
      </c>
      <c r="L51" s="5">
        <v>16</v>
      </c>
      <c r="M51" s="5">
        <v>8</v>
      </c>
      <c r="N51" s="16">
        <v>10</v>
      </c>
      <c r="O51" s="16">
        <v>10</v>
      </c>
      <c r="P51" s="16">
        <v>11</v>
      </c>
      <c r="Q51" s="17">
        <v>12</v>
      </c>
      <c r="R51" s="18">
        <f t="shared" si="1"/>
        <v>480000</v>
      </c>
      <c r="S51" s="3" t="s">
        <v>68</v>
      </c>
      <c r="T51" s="19"/>
      <c r="U51" s="19">
        <f t="shared" si="0"/>
        <v>0</v>
      </c>
    </row>
    <row r="52" spans="1:21" ht="15" customHeight="1" x14ac:dyDescent="0.15">
      <c r="A52" s="12">
        <v>49</v>
      </c>
      <c r="B52" s="20"/>
      <c r="C52" s="14" t="s">
        <v>20</v>
      </c>
      <c r="D52" s="22">
        <v>5000</v>
      </c>
      <c r="E52" s="5"/>
      <c r="F52" s="5"/>
      <c r="G52" s="5"/>
      <c r="H52" s="5"/>
      <c r="I52" s="5"/>
      <c r="J52" s="5"/>
      <c r="K52" s="5"/>
      <c r="L52" s="5"/>
      <c r="M52" s="5"/>
      <c r="N52" s="16"/>
      <c r="O52" s="16"/>
      <c r="P52" s="16"/>
      <c r="Q52" s="17">
        <v>18</v>
      </c>
      <c r="R52" s="18">
        <f t="shared" si="1"/>
        <v>90000</v>
      </c>
      <c r="S52" s="3" t="s">
        <v>44</v>
      </c>
      <c r="T52" s="19"/>
      <c r="U52" s="19">
        <f t="shared" si="0"/>
        <v>0</v>
      </c>
    </row>
    <row r="53" spans="1:21" ht="15" customHeight="1" x14ac:dyDescent="0.15">
      <c r="A53" s="12">
        <v>50</v>
      </c>
      <c r="B53" s="13" t="s">
        <v>69</v>
      </c>
      <c r="C53" s="14" t="s">
        <v>70</v>
      </c>
      <c r="D53" s="15">
        <v>20000</v>
      </c>
      <c r="E53" s="5">
        <v>7</v>
      </c>
      <c r="F53" s="5">
        <v>14</v>
      </c>
      <c r="G53" s="5">
        <v>9</v>
      </c>
      <c r="H53" s="5">
        <v>8</v>
      </c>
      <c r="I53" s="5">
        <v>10</v>
      </c>
      <c r="J53" s="5">
        <v>8</v>
      </c>
      <c r="K53" s="5">
        <v>9</v>
      </c>
      <c r="L53" s="5">
        <v>12</v>
      </c>
      <c r="M53" s="5">
        <v>10</v>
      </c>
      <c r="N53" s="16">
        <v>9</v>
      </c>
      <c r="O53" s="16">
        <v>9</v>
      </c>
      <c r="P53" s="16">
        <v>10</v>
      </c>
      <c r="Q53" s="17">
        <v>115</v>
      </c>
      <c r="R53" s="18">
        <f t="shared" si="1"/>
        <v>2300000</v>
      </c>
      <c r="T53" s="19"/>
      <c r="U53" s="19">
        <f t="shared" si="0"/>
        <v>0</v>
      </c>
    </row>
    <row r="54" spans="1:21" ht="15" customHeight="1" x14ac:dyDescent="0.15">
      <c r="A54" s="12">
        <v>51</v>
      </c>
      <c r="B54" s="20"/>
      <c r="C54" s="14" t="s">
        <v>71</v>
      </c>
      <c r="D54" s="15">
        <v>2000</v>
      </c>
      <c r="E54" s="5">
        <v>0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0</v>
      </c>
      <c r="L54" s="5">
        <v>1</v>
      </c>
      <c r="M54" s="5">
        <v>0</v>
      </c>
      <c r="N54" s="16">
        <v>1</v>
      </c>
      <c r="O54" s="16">
        <v>1</v>
      </c>
      <c r="P54" s="16">
        <v>1</v>
      </c>
      <c r="Q54" s="17">
        <v>50</v>
      </c>
      <c r="R54" s="18">
        <f t="shared" si="1"/>
        <v>100000</v>
      </c>
      <c r="T54" s="19"/>
      <c r="U54" s="19">
        <f t="shared" si="0"/>
        <v>0</v>
      </c>
    </row>
    <row r="55" spans="1:21" ht="15" customHeight="1" x14ac:dyDescent="0.15">
      <c r="A55" s="12">
        <v>52</v>
      </c>
      <c r="B55" s="26" t="s">
        <v>72</v>
      </c>
      <c r="C55" s="14" t="s">
        <v>73</v>
      </c>
      <c r="D55" s="22">
        <v>10000</v>
      </c>
      <c r="E55" s="5">
        <v>2</v>
      </c>
      <c r="F55" s="5">
        <v>2</v>
      </c>
      <c r="G55" s="5">
        <v>1</v>
      </c>
      <c r="H55" s="5">
        <v>0</v>
      </c>
      <c r="I55" s="5">
        <v>1</v>
      </c>
      <c r="J55" s="5">
        <v>2</v>
      </c>
      <c r="K55" s="5">
        <v>1</v>
      </c>
      <c r="L55" s="5">
        <v>2</v>
      </c>
      <c r="M55" s="5">
        <v>1</v>
      </c>
      <c r="N55" s="16">
        <v>2</v>
      </c>
      <c r="O55" s="16">
        <v>2</v>
      </c>
      <c r="P55" s="16">
        <v>2</v>
      </c>
      <c r="Q55" s="17">
        <v>15</v>
      </c>
      <c r="R55" s="18">
        <f t="shared" si="1"/>
        <v>150000</v>
      </c>
      <c r="S55" s="3" t="s">
        <v>27</v>
      </c>
      <c r="T55" s="19"/>
      <c r="U55" s="19">
        <f t="shared" si="0"/>
        <v>0</v>
      </c>
    </row>
    <row r="56" spans="1:21" ht="15" customHeight="1" x14ac:dyDescent="0.15">
      <c r="A56" s="12">
        <v>53</v>
      </c>
      <c r="B56" s="27"/>
      <c r="C56" s="14" t="s">
        <v>74</v>
      </c>
      <c r="D56" s="22">
        <v>6000</v>
      </c>
      <c r="E56" s="5">
        <v>1</v>
      </c>
      <c r="F56" s="5">
        <v>1</v>
      </c>
      <c r="G56" s="5">
        <v>0</v>
      </c>
      <c r="H56" s="5">
        <v>1</v>
      </c>
      <c r="I56" s="5">
        <v>1</v>
      </c>
      <c r="J56" s="5">
        <v>0</v>
      </c>
      <c r="K56" s="5">
        <v>1</v>
      </c>
      <c r="L56" s="5">
        <v>1</v>
      </c>
      <c r="M56" s="5">
        <v>1</v>
      </c>
      <c r="N56" s="16">
        <v>1</v>
      </c>
      <c r="O56" s="16">
        <v>1</v>
      </c>
      <c r="P56" s="16">
        <v>1</v>
      </c>
      <c r="Q56" s="17">
        <v>12</v>
      </c>
      <c r="R56" s="18">
        <f t="shared" si="1"/>
        <v>72000</v>
      </c>
      <c r="S56" s="3" t="s">
        <v>27</v>
      </c>
      <c r="T56" s="19"/>
      <c r="U56" s="19">
        <f t="shared" si="0"/>
        <v>0</v>
      </c>
    </row>
    <row r="57" spans="1:21" ht="15" customHeight="1" x14ac:dyDescent="0.15">
      <c r="A57" s="12">
        <v>54</v>
      </c>
      <c r="B57" s="25"/>
      <c r="C57" s="14" t="s">
        <v>75</v>
      </c>
      <c r="D57" s="22">
        <v>4000</v>
      </c>
      <c r="E57" s="5">
        <v>1</v>
      </c>
      <c r="F57" s="5">
        <v>1</v>
      </c>
      <c r="G57" s="5">
        <v>1</v>
      </c>
      <c r="H57" s="5">
        <v>1</v>
      </c>
      <c r="I57" s="5">
        <v>2</v>
      </c>
      <c r="J57" s="5">
        <v>1</v>
      </c>
      <c r="K57" s="5">
        <v>1</v>
      </c>
      <c r="L57" s="5">
        <v>2</v>
      </c>
      <c r="M57" s="5">
        <v>1</v>
      </c>
      <c r="N57" s="5">
        <v>1</v>
      </c>
      <c r="O57" s="5">
        <v>0</v>
      </c>
      <c r="P57" s="5">
        <v>1</v>
      </c>
      <c r="Q57" s="17">
        <v>8</v>
      </c>
      <c r="R57" s="18">
        <f t="shared" si="1"/>
        <v>32000</v>
      </c>
      <c r="S57" s="3" t="s">
        <v>27</v>
      </c>
      <c r="T57" s="19"/>
      <c r="U57" s="19">
        <f t="shared" si="0"/>
        <v>0</v>
      </c>
    </row>
    <row r="58" spans="1:21" ht="15" customHeight="1" x14ac:dyDescent="0.15">
      <c r="A58" s="12">
        <v>55</v>
      </c>
      <c r="B58" s="13" t="s">
        <v>76</v>
      </c>
      <c r="C58" s="14" t="s">
        <v>77</v>
      </c>
      <c r="D58" s="15">
        <v>23600</v>
      </c>
      <c r="E58" s="5">
        <v>2</v>
      </c>
      <c r="F58" s="5">
        <v>2</v>
      </c>
      <c r="G58" s="5">
        <v>2</v>
      </c>
      <c r="H58" s="5">
        <v>2</v>
      </c>
      <c r="I58" s="5">
        <v>3</v>
      </c>
      <c r="J58" s="5">
        <v>1</v>
      </c>
      <c r="K58" s="5">
        <v>2</v>
      </c>
      <c r="L58" s="5">
        <v>2</v>
      </c>
      <c r="M58" s="5">
        <v>4</v>
      </c>
      <c r="N58" s="5">
        <v>1</v>
      </c>
      <c r="O58" s="5">
        <v>1</v>
      </c>
      <c r="P58" s="5">
        <v>2</v>
      </c>
      <c r="Q58" s="17">
        <v>6</v>
      </c>
      <c r="R58" s="18">
        <f t="shared" si="1"/>
        <v>141600</v>
      </c>
      <c r="T58" s="19"/>
      <c r="U58" s="19">
        <f t="shared" si="0"/>
        <v>0</v>
      </c>
    </row>
    <row r="59" spans="1:21" ht="15" customHeight="1" x14ac:dyDescent="0.15">
      <c r="A59" s="12">
        <v>56</v>
      </c>
      <c r="B59" s="20"/>
      <c r="C59" s="14" t="s">
        <v>78</v>
      </c>
      <c r="D59" s="15">
        <v>20800</v>
      </c>
      <c r="E59" s="5">
        <v>1</v>
      </c>
      <c r="F59" s="5">
        <v>1</v>
      </c>
      <c r="G59" s="5">
        <v>1</v>
      </c>
      <c r="H59" s="5">
        <v>2</v>
      </c>
      <c r="I59" s="5">
        <v>1</v>
      </c>
      <c r="J59" s="5">
        <v>1</v>
      </c>
      <c r="K59" s="5">
        <v>2</v>
      </c>
      <c r="L59" s="5">
        <v>1</v>
      </c>
      <c r="M59" s="5">
        <v>1</v>
      </c>
      <c r="N59" s="5">
        <v>1</v>
      </c>
      <c r="O59" s="5">
        <v>0</v>
      </c>
      <c r="P59" s="5">
        <v>1</v>
      </c>
      <c r="Q59" s="17">
        <v>11</v>
      </c>
      <c r="R59" s="18">
        <f t="shared" si="1"/>
        <v>228800</v>
      </c>
      <c r="T59" s="19"/>
      <c r="U59" s="19">
        <f t="shared" si="0"/>
        <v>0</v>
      </c>
    </row>
    <row r="60" spans="1:21" ht="15" customHeight="1" x14ac:dyDescent="0.15">
      <c r="A60" s="12">
        <v>57</v>
      </c>
      <c r="B60" s="20"/>
      <c r="C60" s="14" t="s">
        <v>79</v>
      </c>
      <c r="D60" s="15">
        <v>9000</v>
      </c>
      <c r="E60" s="5">
        <v>0</v>
      </c>
      <c r="F60" s="5">
        <v>0</v>
      </c>
      <c r="G60" s="5">
        <v>0</v>
      </c>
      <c r="H60" s="5">
        <v>0</v>
      </c>
      <c r="I60" s="5">
        <v>3</v>
      </c>
      <c r="J60" s="5">
        <v>1</v>
      </c>
      <c r="K60" s="5">
        <v>2</v>
      </c>
      <c r="L60" s="5">
        <v>0</v>
      </c>
      <c r="M60" s="5">
        <v>2</v>
      </c>
      <c r="N60" s="16">
        <v>1</v>
      </c>
      <c r="O60" s="16">
        <v>1</v>
      </c>
      <c r="P60" s="16">
        <v>1</v>
      </c>
      <c r="Q60" s="17">
        <v>12</v>
      </c>
      <c r="R60" s="18">
        <f t="shared" si="1"/>
        <v>108000</v>
      </c>
      <c r="T60" s="19"/>
      <c r="U60" s="19">
        <f t="shared" si="0"/>
        <v>0</v>
      </c>
    </row>
    <row r="61" spans="1:21" ht="15" customHeight="1" x14ac:dyDescent="0.15">
      <c r="A61" s="12">
        <v>58</v>
      </c>
      <c r="B61" s="28" t="s">
        <v>80</v>
      </c>
      <c r="C61" s="14" t="s">
        <v>81</v>
      </c>
      <c r="D61" s="15">
        <v>12000</v>
      </c>
      <c r="E61" s="5">
        <v>0</v>
      </c>
      <c r="F61" s="5">
        <v>2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16">
        <v>1</v>
      </c>
      <c r="O61" s="16">
        <v>1</v>
      </c>
      <c r="P61" s="16">
        <v>1</v>
      </c>
      <c r="Q61" s="17">
        <v>2</v>
      </c>
      <c r="R61" s="18">
        <f t="shared" si="1"/>
        <v>24000</v>
      </c>
      <c r="T61" s="19"/>
      <c r="U61" s="19">
        <f t="shared" si="0"/>
        <v>0</v>
      </c>
    </row>
    <row r="62" spans="1:21" ht="15" customHeight="1" x14ac:dyDescent="0.15">
      <c r="A62" s="12">
        <v>59</v>
      </c>
      <c r="B62" s="28" t="s">
        <v>82</v>
      </c>
      <c r="C62" s="14" t="s">
        <v>83</v>
      </c>
      <c r="D62" s="15">
        <v>20000</v>
      </c>
      <c r="E62" s="5">
        <v>2</v>
      </c>
      <c r="F62" s="5">
        <v>1</v>
      </c>
      <c r="G62" s="5">
        <v>2</v>
      </c>
      <c r="H62" s="5">
        <v>1</v>
      </c>
      <c r="I62" s="5">
        <v>2</v>
      </c>
      <c r="J62" s="5">
        <v>4</v>
      </c>
      <c r="K62" s="5">
        <v>3</v>
      </c>
      <c r="L62" s="5">
        <v>3</v>
      </c>
      <c r="M62" s="5">
        <v>8</v>
      </c>
      <c r="N62" s="16">
        <v>3</v>
      </c>
      <c r="O62" s="16">
        <v>3</v>
      </c>
      <c r="P62" s="16">
        <v>3</v>
      </c>
      <c r="Q62" s="17">
        <v>5</v>
      </c>
      <c r="R62" s="18">
        <f t="shared" si="1"/>
        <v>100000</v>
      </c>
      <c r="T62" s="19"/>
      <c r="U62" s="19">
        <f t="shared" si="0"/>
        <v>0</v>
      </c>
    </row>
    <row r="63" spans="1:21" ht="15" customHeight="1" x14ac:dyDescent="0.15">
      <c r="A63" s="12">
        <v>60</v>
      </c>
      <c r="B63" s="26" t="s">
        <v>84</v>
      </c>
      <c r="C63" s="14" t="s">
        <v>85</v>
      </c>
      <c r="D63" s="15">
        <v>20000</v>
      </c>
      <c r="E63" s="5">
        <v>4</v>
      </c>
      <c r="F63" s="5">
        <v>4</v>
      </c>
      <c r="G63" s="5">
        <v>4</v>
      </c>
      <c r="H63" s="5">
        <v>5</v>
      </c>
      <c r="I63" s="5">
        <v>5</v>
      </c>
      <c r="J63" s="5">
        <v>4</v>
      </c>
      <c r="K63" s="5">
        <v>4</v>
      </c>
      <c r="L63" s="5">
        <v>4</v>
      </c>
      <c r="M63" s="5">
        <v>5</v>
      </c>
      <c r="N63" s="5">
        <v>3</v>
      </c>
      <c r="O63" s="5">
        <v>3</v>
      </c>
      <c r="P63" s="5">
        <v>4</v>
      </c>
      <c r="Q63" s="17">
        <v>55</v>
      </c>
      <c r="R63" s="18">
        <f t="shared" si="1"/>
        <v>1100000</v>
      </c>
      <c r="T63" s="19"/>
      <c r="U63" s="19">
        <f t="shared" si="0"/>
        <v>0</v>
      </c>
    </row>
    <row r="64" spans="1:21" ht="15" customHeight="1" x14ac:dyDescent="0.15">
      <c r="A64" s="12">
        <v>61</v>
      </c>
      <c r="B64" s="25"/>
      <c r="C64" s="14" t="s">
        <v>86</v>
      </c>
      <c r="D64" s="23">
        <v>30000</v>
      </c>
      <c r="E64" s="5">
        <v>2</v>
      </c>
      <c r="F64" s="5">
        <v>2</v>
      </c>
      <c r="G64" s="5">
        <v>2</v>
      </c>
      <c r="H64" s="5">
        <v>2</v>
      </c>
      <c r="I64" s="5">
        <v>2</v>
      </c>
      <c r="J64" s="5">
        <v>3</v>
      </c>
      <c r="K64" s="5">
        <v>2</v>
      </c>
      <c r="L64" s="5">
        <v>2</v>
      </c>
      <c r="M64" s="5">
        <v>4</v>
      </c>
      <c r="N64" s="5">
        <v>2</v>
      </c>
      <c r="O64" s="5">
        <v>3</v>
      </c>
      <c r="P64" s="5">
        <v>2</v>
      </c>
      <c r="Q64" s="17">
        <v>28</v>
      </c>
      <c r="R64" s="18">
        <f t="shared" si="1"/>
        <v>840000</v>
      </c>
      <c r="T64" s="19"/>
      <c r="U64" s="19">
        <f t="shared" si="0"/>
        <v>0</v>
      </c>
    </row>
    <row r="65" spans="1:21" ht="15" customHeight="1" x14ac:dyDescent="0.15">
      <c r="A65" s="12">
        <v>62</v>
      </c>
      <c r="B65" s="25" t="s">
        <v>87</v>
      </c>
      <c r="C65" s="14" t="s">
        <v>88</v>
      </c>
      <c r="D65" s="15">
        <v>8000</v>
      </c>
      <c r="E65" s="5">
        <v>1</v>
      </c>
      <c r="F65" s="5">
        <v>1</v>
      </c>
      <c r="G65" s="5">
        <v>1</v>
      </c>
      <c r="H65" s="5">
        <v>1</v>
      </c>
      <c r="I65" s="5">
        <v>3</v>
      </c>
      <c r="J65" s="5">
        <v>1</v>
      </c>
      <c r="K65" s="5">
        <v>1</v>
      </c>
      <c r="L65" s="5">
        <v>1</v>
      </c>
      <c r="M65" s="5">
        <v>1</v>
      </c>
      <c r="N65" s="5">
        <v>1</v>
      </c>
      <c r="O65" s="5">
        <v>0</v>
      </c>
      <c r="P65" s="5">
        <v>1</v>
      </c>
      <c r="Q65" s="17">
        <v>8</v>
      </c>
      <c r="R65" s="18">
        <f t="shared" si="1"/>
        <v>64000</v>
      </c>
      <c r="T65" s="19"/>
      <c r="U65" s="19">
        <f t="shared" si="0"/>
        <v>0</v>
      </c>
    </row>
    <row r="66" spans="1:21" ht="15" customHeight="1" x14ac:dyDescent="0.15">
      <c r="A66" s="12">
        <v>63</v>
      </c>
      <c r="B66" s="20" t="s">
        <v>89</v>
      </c>
      <c r="C66" s="14" t="s">
        <v>90</v>
      </c>
      <c r="D66" s="15">
        <v>5000</v>
      </c>
      <c r="E66" s="5">
        <v>1</v>
      </c>
      <c r="F66" s="5">
        <v>1</v>
      </c>
      <c r="G66" s="5">
        <v>1</v>
      </c>
      <c r="H66" s="5">
        <v>2</v>
      </c>
      <c r="I66" s="5">
        <v>2</v>
      </c>
      <c r="J66" s="5">
        <v>1</v>
      </c>
      <c r="K66" s="5">
        <v>2</v>
      </c>
      <c r="L66" s="5">
        <v>1</v>
      </c>
      <c r="M66" s="5">
        <v>1</v>
      </c>
      <c r="N66" s="5">
        <v>1</v>
      </c>
      <c r="O66" s="5">
        <v>1</v>
      </c>
      <c r="P66" s="5">
        <v>1</v>
      </c>
      <c r="Q66" s="17">
        <v>8</v>
      </c>
      <c r="R66" s="18">
        <f t="shared" si="1"/>
        <v>40000</v>
      </c>
      <c r="T66" s="19"/>
      <c r="U66" s="19">
        <f t="shared" si="0"/>
        <v>0</v>
      </c>
    </row>
    <row r="67" spans="1:21" ht="15" customHeight="1" x14ac:dyDescent="0.15">
      <c r="A67" s="12">
        <v>64</v>
      </c>
      <c r="B67" s="20"/>
      <c r="C67" s="14" t="s">
        <v>91</v>
      </c>
      <c r="D67" s="15">
        <v>3000</v>
      </c>
      <c r="E67" s="5">
        <v>1</v>
      </c>
      <c r="F67" s="5">
        <v>1</v>
      </c>
      <c r="G67" s="5">
        <v>1</v>
      </c>
      <c r="H67" s="5">
        <v>1</v>
      </c>
      <c r="I67" s="5">
        <v>3</v>
      </c>
      <c r="J67" s="5">
        <v>1</v>
      </c>
      <c r="K67" s="5">
        <v>1</v>
      </c>
      <c r="L67" s="5">
        <v>1</v>
      </c>
      <c r="M67" s="5">
        <v>3</v>
      </c>
      <c r="N67" s="5">
        <v>1</v>
      </c>
      <c r="O67" s="5">
        <v>1</v>
      </c>
      <c r="P67" s="5">
        <v>1</v>
      </c>
      <c r="Q67" s="17">
        <v>8</v>
      </c>
      <c r="R67" s="18">
        <f t="shared" si="1"/>
        <v>24000</v>
      </c>
      <c r="T67" s="19"/>
      <c r="U67" s="19">
        <f t="shared" si="0"/>
        <v>0</v>
      </c>
    </row>
    <row r="68" spans="1:21" ht="15" customHeight="1" x14ac:dyDescent="0.15">
      <c r="A68" s="12">
        <v>65</v>
      </c>
      <c r="B68" s="13" t="s">
        <v>92</v>
      </c>
      <c r="C68" s="14" t="s">
        <v>93</v>
      </c>
      <c r="D68" s="15">
        <v>6500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16">
        <v>1</v>
      </c>
      <c r="O68" s="16">
        <v>1</v>
      </c>
      <c r="P68" s="16">
        <v>1</v>
      </c>
      <c r="Q68" s="17">
        <v>8</v>
      </c>
      <c r="R68" s="18">
        <f t="shared" si="1"/>
        <v>52000</v>
      </c>
      <c r="T68" s="19"/>
      <c r="U68" s="19">
        <f t="shared" si="0"/>
        <v>0</v>
      </c>
    </row>
    <row r="69" spans="1:21" ht="15" customHeight="1" x14ac:dyDescent="0.15">
      <c r="A69" s="12">
        <v>66</v>
      </c>
      <c r="B69" s="13" t="s">
        <v>94</v>
      </c>
      <c r="C69" s="14" t="s">
        <v>95</v>
      </c>
      <c r="D69" s="15">
        <v>8000</v>
      </c>
      <c r="E69" s="5">
        <v>1</v>
      </c>
      <c r="F69" s="5">
        <v>2</v>
      </c>
      <c r="G69" s="5">
        <v>3</v>
      </c>
      <c r="H69" s="5">
        <v>0</v>
      </c>
      <c r="I69" s="5">
        <v>1</v>
      </c>
      <c r="J69" s="5">
        <v>1</v>
      </c>
      <c r="K69" s="5">
        <v>0</v>
      </c>
      <c r="L69" s="5">
        <v>2</v>
      </c>
      <c r="M69" s="5">
        <v>3</v>
      </c>
      <c r="N69" s="16">
        <v>2</v>
      </c>
      <c r="O69" s="16">
        <v>2</v>
      </c>
      <c r="P69" s="16">
        <v>2</v>
      </c>
      <c r="Q69" s="17">
        <v>34</v>
      </c>
      <c r="R69" s="18">
        <f t="shared" si="1"/>
        <v>272000</v>
      </c>
      <c r="T69" s="19"/>
      <c r="U69" s="19">
        <f t="shared" ref="U69:U90" si="2">T69*Q69</f>
        <v>0</v>
      </c>
    </row>
    <row r="70" spans="1:21" ht="15" customHeight="1" x14ac:dyDescent="0.15">
      <c r="A70" s="12">
        <v>67</v>
      </c>
      <c r="B70" s="25"/>
      <c r="C70" s="14" t="s">
        <v>96</v>
      </c>
      <c r="D70" s="15">
        <v>3000</v>
      </c>
      <c r="E70" s="5">
        <v>1</v>
      </c>
      <c r="F70" s="5">
        <v>1</v>
      </c>
      <c r="G70" s="5">
        <v>3</v>
      </c>
      <c r="H70" s="5">
        <v>1</v>
      </c>
      <c r="I70" s="5">
        <v>1</v>
      </c>
      <c r="J70" s="5">
        <v>1</v>
      </c>
      <c r="K70" s="5">
        <v>2</v>
      </c>
      <c r="L70" s="5">
        <v>1</v>
      </c>
      <c r="M70" s="5">
        <v>1</v>
      </c>
      <c r="N70" s="5">
        <v>2</v>
      </c>
      <c r="O70" s="5">
        <v>1</v>
      </c>
      <c r="P70" s="5">
        <v>2</v>
      </c>
      <c r="Q70" s="17">
        <v>14</v>
      </c>
      <c r="R70" s="18">
        <f t="shared" si="1"/>
        <v>42000</v>
      </c>
      <c r="T70" s="19"/>
      <c r="U70" s="19">
        <f t="shared" si="2"/>
        <v>0</v>
      </c>
    </row>
    <row r="71" spans="1:21" ht="15" customHeight="1" x14ac:dyDescent="0.15">
      <c r="A71" s="12">
        <v>68</v>
      </c>
      <c r="B71" s="13" t="s">
        <v>97</v>
      </c>
      <c r="C71" s="14" t="s">
        <v>98</v>
      </c>
      <c r="D71" s="15">
        <v>3000</v>
      </c>
      <c r="E71" s="5">
        <v>3</v>
      </c>
      <c r="F71" s="5">
        <v>5</v>
      </c>
      <c r="G71" s="5">
        <v>0</v>
      </c>
      <c r="H71" s="5">
        <v>3</v>
      </c>
      <c r="I71" s="5">
        <v>1</v>
      </c>
      <c r="J71" s="5">
        <v>0</v>
      </c>
      <c r="K71" s="5">
        <v>0</v>
      </c>
      <c r="L71" s="5">
        <v>3</v>
      </c>
      <c r="M71" s="5">
        <v>1</v>
      </c>
      <c r="N71" s="16">
        <v>2</v>
      </c>
      <c r="O71" s="16">
        <v>2</v>
      </c>
      <c r="P71" s="16">
        <v>2</v>
      </c>
      <c r="Q71" s="17">
        <v>5</v>
      </c>
      <c r="R71" s="18">
        <f t="shared" si="1"/>
        <v>15000</v>
      </c>
      <c r="T71" s="19"/>
      <c r="U71" s="19">
        <f t="shared" si="2"/>
        <v>0</v>
      </c>
    </row>
    <row r="72" spans="1:21" ht="15" customHeight="1" x14ac:dyDescent="0.15">
      <c r="A72" s="12">
        <v>69</v>
      </c>
      <c r="B72" s="20"/>
      <c r="C72" s="14" t="s">
        <v>99</v>
      </c>
      <c r="D72" s="15">
        <v>4000</v>
      </c>
      <c r="E72" s="5">
        <v>1</v>
      </c>
      <c r="F72" s="5">
        <v>1</v>
      </c>
      <c r="G72" s="5">
        <v>1</v>
      </c>
      <c r="H72" s="5">
        <v>1</v>
      </c>
      <c r="I72" s="5">
        <v>1</v>
      </c>
      <c r="J72" s="5">
        <v>1</v>
      </c>
      <c r="K72" s="5">
        <v>2</v>
      </c>
      <c r="L72" s="5">
        <v>1</v>
      </c>
      <c r="M72" s="5">
        <v>2</v>
      </c>
      <c r="N72" s="5">
        <v>1</v>
      </c>
      <c r="O72" s="5">
        <v>0</v>
      </c>
      <c r="P72" s="5">
        <v>1</v>
      </c>
      <c r="Q72" s="17">
        <v>6</v>
      </c>
      <c r="R72" s="18">
        <f t="shared" si="1"/>
        <v>24000</v>
      </c>
      <c r="T72" s="19"/>
      <c r="U72" s="19">
        <f t="shared" si="2"/>
        <v>0</v>
      </c>
    </row>
    <row r="73" spans="1:21" ht="15" customHeight="1" x14ac:dyDescent="0.15">
      <c r="A73" s="12">
        <v>70</v>
      </c>
      <c r="B73" s="13" t="s">
        <v>100</v>
      </c>
      <c r="C73" s="14" t="s">
        <v>101</v>
      </c>
      <c r="D73" s="15">
        <v>3000</v>
      </c>
      <c r="E73" s="5">
        <v>0</v>
      </c>
      <c r="F73" s="5">
        <v>2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16">
        <v>1</v>
      </c>
      <c r="O73" s="16">
        <v>1</v>
      </c>
      <c r="P73" s="16">
        <v>1</v>
      </c>
      <c r="Q73" s="17">
        <v>7</v>
      </c>
      <c r="R73" s="18">
        <f t="shared" si="1"/>
        <v>21000</v>
      </c>
      <c r="T73" s="19"/>
      <c r="U73" s="19">
        <f t="shared" si="2"/>
        <v>0</v>
      </c>
    </row>
    <row r="74" spans="1:21" ht="15" customHeight="1" x14ac:dyDescent="0.15">
      <c r="A74" s="12">
        <v>71</v>
      </c>
      <c r="B74" s="26" t="s">
        <v>102</v>
      </c>
      <c r="C74" s="14" t="s">
        <v>103</v>
      </c>
      <c r="D74" s="15">
        <v>19000</v>
      </c>
      <c r="E74" s="5">
        <v>0</v>
      </c>
      <c r="F74" s="5">
        <v>1</v>
      </c>
      <c r="G74" s="5">
        <v>1</v>
      </c>
      <c r="H74" s="5">
        <v>1</v>
      </c>
      <c r="I74" s="5">
        <v>0</v>
      </c>
      <c r="J74" s="5">
        <v>0</v>
      </c>
      <c r="K74" s="5">
        <v>0</v>
      </c>
      <c r="L74" s="5">
        <v>1</v>
      </c>
      <c r="M74" s="5">
        <v>1</v>
      </c>
      <c r="N74" s="16">
        <v>1</v>
      </c>
      <c r="O74" s="16">
        <v>1</v>
      </c>
      <c r="P74" s="16">
        <v>1</v>
      </c>
      <c r="Q74" s="17">
        <v>8</v>
      </c>
      <c r="R74" s="18">
        <f t="shared" si="1"/>
        <v>152000</v>
      </c>
      <c r="T74" s="19"/>
      <c r="U74" s="19">
        <f t="shared" si="2"/>
        <v>0</v>
      </c>
    </row>
    <row r="75" spans="1:21" ht="15" customHeight="1" x14ac:dyDescent="0.15">
      <c r="A75" s="12">
        <v>72</v>
      </c>
      <c r="B75" s="27"/>
      <c r="C75" s="14" t="s">
        <v>104</v>
      </c>
      <c r="D75" s="22">
        <v>19000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1</v>
      </c>
      <c r="N75" s="16">
        <v>1</v>
      </c>
      <c r="O75" s="16">
        <v>1</v>
      </c>
      <c r="P75" s="16">
        <v>1</v>
      </c>
      <c r="Q75" s="17">
        <v>8</v>
      </c>
      <c r="R75" s="18">
        <f t="shared" si="1"/>
        <v>152000</v>
      </c>
      <c r="S75" s="3" t="s">
        <v>27</v>
      </c>
      <c r="T75" s="19"/>
      <c r="U75" s="19">
        <f t="shared" si="2"/>
        <v>0</v>
      </c>
    </row>
    <row r="76" spans="1:21" ht="15" customHeight="1" x14ac:dyDescent="0.15">
      <c r="A76" s="12">
        <v>73</v>
      </c>
      <c r="B76" s="27"/>
      <c r="C76" s="14" t="s">
        <v>105</v>
      </c>
      <c r="D76" s="22">
        <v>31000</v>
      </c>
      <c r="E76" s="5">
        <v>2</v>
      </c>
      <c r="F76" s="5">
        <v>2</v>
      </c>
      <c r="G76" s="5">
        <v>2</v>
      </c>
      <c r="H76" s="5">
        <v>2</v>
      </c>
      <c r="I76" s="5">
        <v>3</v>
      </c>
      <c r="J76" s="5">
        <v>1</v>
      </c>
      <c r="K76" s="5">
        <v>2</v>
      </c>
      <c r="L76" s="5">
        <v>2</v>
      </c>
      <c r="M76" s="5">
        <v>2</v>
      </c>
      <c r="N76" s="5">
        <v>1</v>
      </c>
      <c r="O76" s="5">
        <v>1</v>
      </c>
      <c r="P76" s="5">
        <v>2</v>
      </c>
      <c r="Q76" s="17">
        <v>9</v>
      </c>
      <c r="R76" s="18">
        <f t="shared" si="1"/>
        <v>279000</v>
      </c>
      <c r="S76" s="3" t="s">
        <v>27</v>
      </c>
      <c r="T76" s="19"/>
      <c r="U76" s="19">
        <f t="shared" si="2"/>
        <v>0</v>
      </c>
    </row>
    <row r="77" spans="1:21" ht="15" customHeight="1" x14ac:dyDescent="0.15">
      <c r="A77" s="12">
        <v>74</v>
      </c>
      <c r="B77" s="27"/>
      <c r="C77" s="14" t="s">
        <v>106</v>
      </c>
      <c r="D77" s="22">
        <v>36000</v>
      </c>
      <c r="E77" s="5">
        <v>1</v>
      </c>
      <c r="F77" s="5">
        <v>1</v>
      </c>
      <c r="G77" s="5">
        <v>1</v>
      </c>
      <c r="H77" s="5">
        <v>1</v>
      </c>
      <c r="I77" s="5">
        <v>1</v>
      </c>
      <c r="J77" s="5">
        <v>2</v>
      </c>
      <c r="K77" s="5">
        <v>1</v>
      </c>
      <c r="L77" s="5">
        <v>1</v>
      </c>
      <c r="M77" s="5">
        <v>1</v>
      </c>
      <c r="N77" s="5">
        <v>3</v>
      </c>
      <c r="O77" s="5">
        <v>1</v>
      </c>
      <c r="P77" s="5">
        <v>2</v>
      </c>
      <c r="Q77" s="17">
        <v>7</v>
      </c>
      <c r="R77" s="18">
        <f t="shared" si="1"/>
        <v>252000</v>
      </c>
      <c r="S77" s="3" t="s">
        <v>27</v>
      </c>
      <c r="T77" s="19"/>
      <c r="U77" s="19">
        <f t="shared" si="2"/>
        <v>0</v>
      </c>
    </row>
    <row r="78" spans="1:21" ht="15" customHeight="1" x14ac:dyDescent="0.15">
      <c r="A78" s="12">
        <v>75</v>
      </c>
      <c r="B78" s="27"/>
      <c r="C78" s="14" t="s">
        <v>107</v>
      </c>
      <c r="D78" s="22">
        <v>44000</v>
      </c>
      <c r="E78" s="5">
        <v>1</v>
      </c>
      <c r="F78" s="5">
        <v>1</v>
      </c>
      <c r="G78" s="5">
        <v>1</v>
      </c>
      <c r="H78" s="5">
        <v>0</v>
      </c>
      <c r="I78" s="5">
        <v>0</v>
      </c>
      <c r="J78" s="5">
        <v>1</v>
      </c>
      <c r="K78" s="5">
        <v>1</v>
      </c>
      <c r="L78" s="5">
        <v>2</v>
      </c>
      <c r="M78" s="5">
        <v>1</v>
      </c>
      <c r="N78" s="5">
        <v>1</v>
      </c>
      <c r="O78" s="5">
        <v>1</v>
      </c>
      <c r="P78" s="5">
        <v>1</v>
      </c>
      <c r="Q78" s="17">
        <v>6</v>
      </c>
      <c r="R78" s="18">
        <f t="shared" si="1"/>
        <v>264000</v>
      </c>
      <c r="S78" s="3" t="s">
        <v>27</v>
      </c>
      <c r="T78" s="19"/>
      <c r="U78" s="19">
        <f t="shared" si="2"/>
        <v>0</v>
      </c>
    </row>
    <row r="79" spans="1:21" ht="15" customHeight="1" x14ac:dyDescent="0.15">
      <c r="A79" s="12">
        <v>76</v>
      </c>
      <c r="B79" s="27"/>
      <c r="C79" s="14" t="s">
        <v>108</v>
      </c>
      <c r="D79" s="22">
        <v>41000</v>
      </c>
      <c r="E79" s="5">
        <v>1</v>
      </c>
      <c r="F79" s="5">
        <v>1</v>
      </c>
      <c r="G79" s="5">
        <v>1</v>
      </c>
      <c r="H79" s="5">
        <v>2</v>
      </c>
      <c r="I79" s="5">
        <v>0</v>
      </c>
      <c r="J79" s="5">
        <v>1</v>
      </c>
      <c r="K79" s="5">
        <v>1</v>
      </c>
      <c r="L79" s="5">
        <v>1</v>
      </c>
      <c r="M79" s="5">
        <v>1</v>
      </c>
      <c r="N79" s="5">
        <v>3</v>
      </c>
      <c r="O79" s="5">
        <v>1</v>
      </c>
      <c r="P79" s="5">
        <v>1</v>
      </c>
      <c r="Q79" s="17">
        <v>7</v>
      </c>
      <c r="R79" s="18">
        <f t="shared" si="1"/>
        <v>287000</v>
      </c>
      <c r="S79" s="3" t="s">
        <v>27</v>
      </c>
      <c r="T79" s="19"/>
      <c r="U79" s="19">
        <f t="shared" si="2"/>
        <v>0</v>
      </c>
    </row>
    <row r="80" spans="1:21" ht="15" customHeight="1" x14ac:dyDescent="0.15">
      <c r="A80" s="12">
        <v>77</v>
      </c>
      <c r="B80" s="27"/>
      <c r="C80" s="14" t="s">
        <v>109</v>
      </c>
      <c r="D80" s="22">
        <v>52000</v>
      </c>
      <c r="E80" s="5">
        <v>1</v>
      </c>
      <c r="F80" s="5">
        <v>1</v>
      </c>
      <c r="G80" s="5">
        <v>0</v>
      </c>
      <c r="H80" s="5">
        <v>2</v>
      </c>
      <c r="I80" s="5">
        <v>1</v>
      </c>
      <c r="J80" s="5">
        <v>0</v>
      </c>
      <c r="K80" s="5">
        <v>1</v>
      </c>
      <c r="L80" s="5">
        <v>0</v>
      </c>
      <c r="M80" s="5">
        <v>1</v>
      </c>
      <c r="N80" s="5">
        <v>1</v>
      </c>
      <c r="O80" s="5">
        <v>0</v>
      </c>
      <c r="P80" s="5">
        <v>1</v>
      </c>
      <c r="Q80" s="17">
        <v>6</v>
      </c>
      <c r="R80" s="18">
        <f t="shared" ref="R80:R90" si="3">Q80*D80</f>
        <v>312000</v>
      </c>
      <c r="S80" s="3" t="s">
        <v>27</v>
      </c>
      <c r="T80" s="19"/>
      <c r="U80" s="19">
        <f t="shared" si="2"/>
        <v>0</v>
      </c>
    </row>
    <row r="81" spans="1:21" ht="15" customHeight="1" x14ac:dyDescent="0.15">
      <c r="A81" s="12">
        <v>78</v>
      </c>
      <c r="B81" s="27"/>
      <c r="C81" s="14" t="s">
        <v>110</v>
      </c>
      <c r="D81" s="15">
        <v>3000</v>
      </c>
      <c r="E81" s="5">
        <v>3</v>
      </c>
      <c r="F81" s="5">
        <v>3</v>
      </c>
      <c r="G81" s="5">
        <v>3</v>
      </c>
      <c r="H81" s="5">
        <v>5</v>
      </c>
      <c r="I81" s="5">
        <v>3</v>
      </c>
      <c r="J81" s="5">
        <v>2</v>
      </c>
      <c r="K81" s="5">
        <v>3</v>
      </c>
      <c r="L81" s="5">
        <v>3</v>
      </c>
      <c r="M81" s="5">
        <v>5</v>
      </c>
      <c r="N81" s="5">
        <v>2</v>
      </c>
      <c r="O81" s="5">
        <v>3</v>
      </c>
      <c r="P81" s="5">
        <v>3</v>
      </c>
      <c r="Q81" s="17">
        <v>36</v>
      </c>
      <c r="R81" s="18">
        <f t="shared" si="3"/>
        <v>108000</v>
      </c>
      <c r="T81" s="19"/>
      <c r="U81" s="19">
        <f t="shared" si="2"/>
        <v>0</v>
      </c>
    </row>
    <row r="82" spans="1:21" ht="15" customHeight="1" x14ac:dyDescent="0.15">
      <c r="A82" s="12">
        <v>79</v>
      </c>
      <c r="B82" s="27"/>
      <c r="C82" s="14" t="s">
        <v>111</v>
      </c>
      <c r="D82" s="15">
        <v>500</v>
      </c>
      <c r="E82" s="5">
        <v>1</v>
      </c>
      <c r="F82" s="5">
        <v>1</v>
      </c>
      <c r="G82" s="5">
        <v>1</v>
      </c>
      <c r="H82" s="5">
        <v>2</v>
      </c>
      <c r="I82" s="5">
        <v>1</v>
      </c>
      <c r="J82" s="5">
        <v>1</v>
      </c>
      <c r="K82" s="5">
        <v>1</v>
      </c>
      <c r="L82" s="5">
        <v>1</v>
      </c>
      <c r="M82" s="5">
        <v>1</v>
      </c>
      <c r="N82" s="5">
        <v>1</v>
      </c>
      <c r="O82" s="5">
        <v>0</v>
      </c>
      <c r="P82" s="5">
        <v>2</v>
      </c>
      <c r="Q82" s="17">
        <v>12</v>
      </c>
      <c r="R82" s="18">
        <f t="shared" si="3"/>
        <v>6000</v>
      </c>
      <c r="T82" s="19"/>
      <c r="U82" s="19">
        <f t="shared" si="2"/>
        <v>0</v>
      </c>
    </row>
    <row r="83" spans="1:21" ht="15" customHeight="1" x14ac:dyDescent="0.15">
      <c r="A83" s="12">
        <v>80</v>
      </c>
      <c r="B83" s="27"/>
      <c r="C83" s="14" t="s">
        <v>112</v>
      </c>
      <c r="D83" s="22">
        <v>5500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7">
        <v>50</v>
      </c>
      <c r="R83" s="18">
        <f t="shared" si="3"/>
        <v>275000</v>
      </c>
      <c r="S83" s="3" t="s">
        <v>44</v>
      </c>
      <c r="T83" s="19"/>
      <c r="U83" s="19">
        <f t="shared" si="2"/>
        <v>0</v>
      </c>
    </row>
    <row r="84" spans="1:21" ht="15" customHeight="1" x14ac:dyDescent="0.15">
      <c r="A84" s="12">
        <v>81</v>
      </c>
      <c r="B84" s="28" t="s">
        <v>113</v>
      </c>
      <c r="C84" s="29" t="s">
        <v>114</v>
      </c>
      <c r="D84" s="15">
        <v>7000</v>
      </c>
      <c r="E84" s="5">
        <v>1</v>
      </c>
      <c r="F84" s="5">
        <v>1</v>
      </c>
      <c r="G84" s="5">
        <v>1</v>
      </c>
      <c r="H84" s="5">
        <v>0</v>
      </c>
      <c r="I84" s="5">
        <v>1</v>
      </c>
      <c r="J84" s="5">
        <v>1</v>
      </c>
      <c r="K84" s="5">
        <v>0</v>
      </c>
      <c r="L84" s="5">
        <v>1</v>
      </c>
      <c r="M84" s="5">
        <v>1</v>
      </c>
      <c r="N84" s="5">
        <v>1</v>
      </c>
      <c r="O84" s="5">
        <v>0</v>
      </c>
      <c r="P84" s="5">
        <v>1</v>
      </c>
      <c r="Q84" s="17">
        <v>14</v>
      </c>
      <c r="R84" s="18">
        <f t="shared" si="3"/>
        <v>98000</v>
      </c>
      <c r="T84" s="19"/>
      <c r="U84" s="19">
        <f t="shared" si="2"/>
        <v>0</v>
      </c>
    </row>
    <row r="85" spans="1:21" ht="15" customHeight="1" x14ac:dyDescent="0.15">
      <c r="A85" s="12">
        <v>82</v>
      </c>
      <c r="B85" s="26" t="s">
        <v>115</v>
      </c>
      <c r="C85" s="14" t="s">
        <v>116</v>
      </c>
      <c r="D85" s="22">
        <v>30000</v>
      </c>
      <c r="E85" s="5">
        <v>0</v>
      </c>
      <c r="F85" s="5">
        <v>0</v>
      </c>
      <c r="G85" s="5">
        <v>0</v>
      </c>
      <c r="H85" s="5">
        <v>2</v>
      </c>
      <c r="I85" s="5">
        <v>2</v>
      </c>
      <c r="J85" s="5">
        <v>2</v>
      </c>
      <c r="K85" s="5">
        <v>0</v>
      </c>
      <c r="L85" s="5">
        <v>2</v>
      </c>
      <c r="M85" s="5">
        <v>0</v>
      </c>
      <c r="N85" s="16">
        <v>1</v>
      </c>
      <c r="O85" s="16">
        <v>1</v>
      </c>
      <c r="P85" s="16">
        <v>1</v>
      </c>
      <c r="Q85" s="17">
        <v>13</v>
      </c>
      <c r="R85" s="18">
        <f t="shared" si="3"/>
        <v>390000</v>
      </c>
      <c r="S85" s="3" t="s">
        <v>27</v>
      </c>
      <c r="T85" s="19"/>
      <c r="U85" s="19">
        <f t="shared" si="2"/>
        <v>0</v>
      </c>
    </row>
    <row r="86" spans="1:21" ht="15" customHeight="1" x14ac:dyDescent="0.15">
      <c r="A86" s="12">
        <v>83</v>
      </c>
      <c r="B86" s="27"/>
      <c r="C86" s="14" t="s">
        <v>117</v>
      </c>
      <c r="D86" s="22">
        <v>45000</v>
      </c>
      <c r="E86" s="5"/>
      <c r="F86" s="5"/>
      <c r="G86" s="5"/>
      <c r="H86" s="5"/>
      <c r="I86" s="5"/>
      <c r="J86" s="5"/>
      <c r="K86" s="5"/>
      <c r="L86" s="5"/>
      <c r="M86" s="5"/>
      <c r="N86" s="16"/>
      <c r="O86" s="16"/>
      <c r="P86" s="16"/>
      <c r="Q86" s="17">
        <v>12</v>
      </c>
      <c r="R86" s="18">
        <f t="shared" si="3"/>
        <v>540000</v>
      </c>
      <c r="S86" s="3" t="s">
        <v>118</v>
      </c>
      <c r="T86" s="19"/>
      <c r="U86" s="19">
        <f t="shared" si="2"/>
        <v>0</v>
      </c>
    </row>
    <row r="87" spans="1:21" ht="15" customHeight="1" x14ac:dyDescent="0.15">
      <c r="A87" s="12">
        <v>84</v>
      </c>
      <c r="B87" s="25"/>
      <c r="C87" s="14" t="s">
        <v>119</v>
      </c>
      <c r="D87" s="22">
        <v>10000</v>
      </c>
      <c r="E87" s="5"/>
      <c r="F87" s="5"/>
      <c r="G87" s="5"/>
      <c r="H87" s="5"/>
      <c r="I87" s="5"/>
      <c r="J87" s="5"/>
      <c r="K87" s="5"/>
      <c r="L87" s="5"/>
      <c r="M87" s="5"/>
      <c r="N87" s="16"/>
      <c r="O87" s="16"/>
      <c r="P87" s="16"/>
      <c r="Q87" s="17">
        <v>5</v>
      </c>
      <c r="R87" s="18">
        <f t="shared" si="3"/>
        <v>50000</v>
      </c>
      <c r="S87" s="3" t="s">
        <v>44</v>
      </c>
      <c r="T87" s="19"/>
      <c r="U87" s="19">
        <f t="shared" si="2"/>
        <v>0</v>
      </c>
    </row>
    <row r="88" spans="1:21" ht="15" customHeight="1" x14ac:dyDescent="0.15">
      <c r="A88" s="12">
        <v>85</v>
      </c>
      <c r="B88" s="25" t="s">
        <v>120</v>
      </c>
      <c r="C88" s="30" t="s">
        <v>121</v>
      </c>
      <c r="D88" s="23">
        <v>15000</v>
      </c>
      <c r="E88" s="5"/>
      <c r="F88" s="5"/>
      <c r="G88" s="5"/>
      <c r="H88" s="5"/>
      <c r="I88" s="5"/>
      <c r="J88" s="5"/>
      <c r="K88" s="5"/>
      <c r="L88" s="5"/>
      <c r="M88" s="5"/>
      <c r="N88" s="16"/>
      <c r="O88" s="16"/>
      <c r="P88" s="16"/>
      <c r="Q88" s="17">
        <v>3</v>
      </c>
      <c r="R88" s="18">
        <f t="shared" si="3"/>
        <v>45000</v>
      </c>
      <c r="T88" s="19"/>
      <c r="U88" s="19">
        <f t="shared" si="2"/>
        <v>0</v>
      </c>
    </row>
    <row r="89" spans="1:21" ht="16.5" customHeight="1" x14ac:dyDescent="0.15">
      <c r="A89" s="12">
        <v>86</v>
      </c>
      <c r="B89" s="28" t="s">
        <v>122</v>
      </c>
      <c r="C89" s="14" t="s">
        <v>123</v>
      </c>
      <c r="D89" s="22">
        <v>5000</v>
      </c>
      <c r="E89" s="5">
        <v>1</v>
      </c>
      <c r="F89" s="5">
        <v>1</v>
      </c>
      <c r="G89" s="5">
        <v>1</v>
      </c>
      <c r="H89" s="5">
        <v>0</v>
      </c>
      <c r="I89" s="5">
        <v>1</v>
      </c>
      <c r="J89" s="5">
        <v>0</v>
      </c>
      <c r="K89" s="5">
        <v>1</v>
      </c>
      <c r="L89" s="5">
        <v>2</v>
      </c>
      <c r="M89" s="5">
        <v>1</v>
      </c>
      <c r="N89" s="5">
        <v>1</v>
      </c>
      <c r="O89" s="5">
        <v>0</v>
      </c>
      <c r="P89" s="5">
        <v>1</v>
      </c>
      <c r="Q89" s="17">
        <v>8</v>
      </c>
      <c r="R89" s="18">
        <f t="shared" si="3"/>
        <v>40000</v>
      </c>
      <c r="S89" s="3" t="s">
        <v>44</v>
      </c>
      <c r="T89" s="19"/>
      <c r="U89" s="19">
        <f t="shared" si="2"/>
        <v>0</v>
      </c>
    </row>
    <row r="90" spans="1:21" ht="16.5" customHeight="1" x14ac:dyDescent="0.15">
      <c r="A90" s="12">
        <v>87</v>
      </c>
      <c r="B90" s="28" t="s">
        <v>124</v>
      </c>
      <c r="C90" s="31" t="s">
        <v>125</v>
      </c>
      <c r="D90" s="22">
        <v>6000</v>
      </c>
      <c r="E90" s="5">
        <v>1</v>
      </c>
      <c r="F90" s="5">
        <v>1</v>
      </c>
      <c r="G90" s="5">
        <v>1</v>
      </c>
      <c r="H90" s="5">
        <v>0</v>
      </c>
      <c r="I90" s="5">
        <v>1</v>
      </c>
      <c r="J90" s="5">
        <v>0</v>
      </c>
      <c r="K90" s="5">
        <v>1</v>
      </c>
      <c r="L90" s="5">
        <v>2</v>
      </c>
      <c r="M90" s="5">
        <v>1</v>
      </c>
      <c r="N90" s="5">
        <v>1</v>
      </c>
      <c r="O90" s="5">
        <v>0</v>
      </c>
      <c r="P90" s="5">
        <v>1</v>
      </c>
      <c r="Q90" s="17">
        <v>16</v>
      </c>
      <c r="R90" s="18">
        <f t="shared" si="3"/>
        <v>96000</v>
      </c>
      <c r="S90" s="3" t="s">
        <v>44</v>
      </c>
      <c r="T90" s="19"/>
      <c r="U90" s="19">
        <f t="shared" si="2"/>
        <v>0</v>
      </c>
    </row>
    <row r="91" spans="1:21" ht="15" customHeight="1" x14ac:dyDescent="0.15">
      <c r="A91" s="11"/>
      <c r="B91" s="11"/>
      <c r="C91" s="32"/>
      <c r="D91" s="33">
        <f>SUM(D4:D90)</f>
        <v>1582140</v>
      </c>
      <c r="H91" s="3"/>
      <c r="Q91" s="34" t="s">
        <v>126</v>
      </c>
      <c r="R91" s="18">
        <f>SUM(R4:R90)</f>
        <v>26112580</v>
      </c>
      <c r="T91" s="19">
        <f>SUM(T4:T90)</f>
        <v>0</v>
      </c>
      <c r="U91" s="19">
        <f>SUM(U4:U90)</f>
        <v>0</v>
      </c>
    </row>
    <row r="92" spans="1:21" ht="15" customHeight="1" x14ac:dyDescent="0.15">
      <c r="C92" s="35"/>
      <c r="D92" s="33">
        <f>D91*0.1</f>
        <v>158214</v>
      </c>
      <c r="H92" s="3"/>
      <c r="Q92" s="34" t="s">
        <v>127</v>
      </c>
      <c r="R92" s="18">
        <f>R91*0.1</f>
        <v>2611258</v>
      </c>
      <c r="T92" s="19">
        <f>T91*0.1</f>
        <v>0</v>
      </c>
      <c r="U92" s="19">
        <f>U91*0.1</f>
        <v>0</v>
      </c>
    </row>
    <row r="93" spans="1:21" ht="15" customHeight="1" x14ac:dyDescent="0.15">
      <c r="C93" s="35"/>
      <c r="D93" s="33">
        <f>D91+D92</f>
        <v>1740354</v>
      </c>
      <c r="H93" s="3"/>
      <c r="Q93" s="34" t="s">
        <v>9</v>
      </c>
      <c r="R93" s="18">
        <f>R91+R92</f>
        <v>28723838</v>
      </c>
      <c r="T93" s="19">
        <f>T91+T92</f>
        <v>0</v>
      </c>
      <c r="U93" s="19">
        <f>U91+U92</f>
        <v>0</v>
      </c>
    </row>
    <row r="94" spans="1:21" ht="18" customHeight="1" x14ac:dyDescent="0.15">
      <c r="Q94" s="37"/>
    </row>
    <row r="95" spans="1:21" ht="18" customHeight="1" x14ac:dyDescent="0.15">
      <c r="A95" s="11"/>
      <c r="Q95" s="37"/>
    </row>
    <row r="96" spans="1:21" ht="18" customHeight="1" x14ac:dyDescent="0.15">
      <c r="A96" s="11"/>
      <c r="Q96" s="37"/>
    </row>
    <row r="97" spans="1:17" ht="18" customHeight="1" x14ac:dyDescent="0.15">
      <c r="A97" s="11"/>
      <c r="Q97" s="37"/>
    </row>
    <row r="98" spans="1:17" ht="18" customHeight="1" x14ac:dyDescent="0.15">
      <c r="Q98" s="37"/>
    </row>
    <row r="99" spans="1:17" ht="18" customHeight="1" x14ac:dyDescent="0.15">
      <c r="Q99" s="37"/>
    </row>
    <row r="100" spans="1:17" ht="18" customHeight="1" x14ac:dyDescent="0.15">
      <c r="Q100" s="37"/>
    </row>
    <row r="101" spans="1:17" ht="18" customHeight="1" x14ac:dyDescent="0.15">
      <c r="Q101" s="37"/>
    </row>
    <row r="102" spans="1:17" ht="18" customHeight="1" x14ac:dyDescent="0.15">
      <c r="Q102" s="37"/>
    </row>
    <row r="103" spans="1:17" ht="18" customHeight="1" x14ac:dyDescent="0.15">
      <c r="Q103" s="37"/>
    </row>
    <row r="104" spans="1:17" ht="18" customHeight="1" x14ac:dyDescent="0.15">
      <c r="Q104" s="37"/>
    </row>
    <row r="105" spans="1:17" ht="18" customHeight="1" x14ac:dyDescent="0.15">
      <c r="Q105" s="37"/>
    </row>
    <row r="106" spans="1:17" ht="18" customHeight="1" x14ac:dyDescent="0.15">
      <c r="Q106" s="37"/>
    </row>
    <row r="107" spans="1:17" ht="18" customHeight="1" x14ac:dyDescent="0.15">
      <c r="Q107" s="37"/>
    </row>
    <row r="108" spans="1:17" ht="18" customHeight="1" x14ac:dyDescent="0.15">
      <c r="Q108" s="37"/>
    </row>
    <row r="109" spans="1:17" ht="18" customHeight="1" x14ac:dyDescent="0.15">
      <c r="Q109" s="37"/>
    </row>
    <row r="110" spans="1:17" ht="18" customHeight="1" x14ac:dyDescent="0.15">
      <c r="Q110" s="37"/>
    </row>
    <row r="111" spans="1:17" ht="18" customHeight="1" x14ac:dyDescent="0.15">
      <c r="Q111" s="37"/>
    </row>
    <row r="112" spans="1:17" ht="18" customHeight="1" x14ac:dyDescent="0.15">
      <c r="Q112" s="37"/>
    </row>
    <row r="113" spans="17:17" ht="18" customHeight="1" x14ac:dyDescent="0.15">
      <c r="Q113" s="37"/>
    </row>
    <row r="114" spans="17:17" ht="18" customHeight="1" x14ac:dyDescent="0.15">
      <c r="Q114" s="37"/>
    </row>
    <row r="115" spans="17:17" ht="18" customHeight="1" x14ac:dyDescent="0.15">
      <c r="Q115" s="37"/>
    </row>
    <row r="116" spans="17:17" ht="18" customHeight="1" x14ac:dyDescent="0.15">
      <c r="Q116" s="37"/>
    </row>
    <row r="117" spans="17:17" ht="18" customHeight="1" x14ac:dyDescent="0.15">
      <c r="Q117" s="37"/>
    </row>
    <row r="118" spans="17:17" ht="18" customHeight="1" x14ac:dyDescent="0.15">
      <c r="Q118" s="37"/>
    </row>
    <row r="119" spans="17:17" ht="18" customHeight="1" x14ac:dyDescent="0.15">
      <c r="Q119" s="37"/>
    </row>
    <row r="120" spans="17:17" ht="18" customHeight="1" x14ac:dyDescent="0.15">
      <c r="Q120" s="37"/>
    </row>
    <row r="121" spans="17:17" ht="18" customHeight="1" x14ac:dyDescent="0.15">
      <c r="Q121" s="37"/>
    </row>
    <row r="122" spans="17:17" ht="18" customHeight="1" x14ac:dyDescent="0.15">
      <c r="Q122" s="37"/>
    </row>
    <row r="123" spans="17:17" ht="18" customHeight="1" x14ac:dyDescent="0.15">
      <c r="Q123" s="37"/>
    </row>
    <row r="124" spans="17:17" ht="18" customHeight="1" x14ac:dyDescent="0.15">
      <c r="Q124" s="37"/>
    </row>
    <row r="125" spans="17:17" ht="18" customHeight="1" x14ac:dyDescent="0.15">
      <c r="Q125" s="37"/>
    </row>
    <row r="126" spans="17:17" ht="18" customHeight="1" x14ac:dyDescent="0.15">
      <c r="Q126" s="37"/>
    </row>
    <row r="127" spans="17:17" ht="18" customHeight="1" x14ac:dyDescent="0.15">
      <c r="Q127" s="37"/>
    </row>
    <row r="128" spans="17:17" ht="18" customHeight="1" x14ac:dyDescent="0.15">
      <c r="Q128" s="37"/>
    </row>
    <row r="129" spans="17:17" ht="18" customHeight="1" x14ac:dyDescent="0.15">
      <c r="Q129" s="37"/>
    </row>
    <row r="130" spans="17:17" ht="18" customHeight="1" x14ac:dyDescent="0.15">
      <c r="Q130" s="37"/>
    </row>
    <row r="131" spans="17:17" ht="18" customHeight="1" x14ac:dyDescent="0.15">
      <c r="Q131" s="37"/>
    </row>
    <row r="132" spans="17:17" ht="18" customHeight="1" x14ac:dyDescent="0.15">
      <c r="Q132" s="37"/>
    </row>
    <row r="133" spans="17:17" ht="18" customHeight="1" x14ac:dyDescent="0.15">
      <c r="Q133" s="37"/>
    </row>
    <row r="134" spans="17:17" ht="18" customHeight="1" x14ac:dyDescent="0.15">
      <c r="Q134" s="37"/>
    </row>
    <row r="135" spans="17:17" ht="18" customHeight="1" x14ac:dyDescent="0.15">
      <c r="Q135" s="37"/>
    </row>
    <row r="136" spans="17:17" ht="18" customHeight="1" x14ac:dyDescent="0.15">
      <c r="Q136" s="37"/>
    </row>
    <row r="137" spans="17:17" ht="18" customHeight="1" x14ac:dyDescent="0.15">
      <c r="Q137" s="37"/>
    </row>
    <row r="138" spans="17:17" ht="18" customHeight="1" x14ac:dyDescent="0.15">
      <c r="Q138" s="37"/>
    </row>
    <row r="139" spans="17:17" ht="18" customHeight="1" x14ac:dyDescent="0.15">
      <c r="Q139" s="37"/>
    </row>
    <row r="140" spans="17:17" ht="18" customHeight="1" x14ac:dyDescent="0.15">
      <c r="Q140" s="37"/>
    </row>
    <row r="141" spans="17:17" ht="18" customHeight="1" x14ac:dyDescent="0.15">
      <c r="Q141" s="37"/>
    </row>
    <row r="142" spans="17:17" ht="18" customHeight="1" x14ac:dyDescent="0.15">
      <c r="Q142" s="37"/>
    </row>
    <row r="143" spans="17:17" ht="18" customHeight="1" x14ac:dyDescent="0.15">
      <c r="Q143" s="37"/>
    </row>
    <row r="144" spans="17:17" ht="18" customHeight="1" x14ac:dyDescent="0.15">
      <c r="Q144" s="37"/>
    </row>
    <row r="145" spans="17:17" ht="18" customHeight="1" x14ac:dyDescent="0.15">
      <c r="Q145" s="37"/>
    </row>
    <row r="146" spans="17:17" ht="18" customHeight="1" x14ac:dyDescent="0.15">
      <c r="Q146" s="37"/>
    </row>
    <row r="147" spans="17:17" ht="18" customHeight="1" x14ac:dyDescent="0.15">
      <c r="Q147" s="37"/>
    </row>
    <row r="148" spans="17:17" ht="18" customHeight="1" x14ac:dyDescent="0.15">
      <c r="Q148" s="37"/>
    </row>
    <row r="149" spans="17:17" ht="18" customHeight="1" x14ac:dyDescent="0.15">
      <c r="Q149" s="37"/>
    </row>
    <row r="150" spans="17:17" ht="18" customHeight="1" x14ac:dyDescent="0.15">
      <c r="Q150" s="37"/>
    </row>
    <row r="151" spans="17:17" ht="18" customHeight="1" x14ac:dyDescent="0.15">
      <c r="Q151" s="37"/>
    </row>
    <row r="152" spans="17:17" ht="18" customHeight="1" x14ac:dyDescent="0.15">
      <c r="Q152" s="37"/>
    </row>
    <row r="153" spans="17:17" ht="18" customHeight="1" x14ac:dyDescent="0.15">
      <c r="Q153" s="37"/>
    </row>
    <row r="154" spans="17:17" ht="18" customHeight="1" x14ac:dyDescent="0.15">
      <c r="Q154" s="37"/>
    </row>
    <row r="155" spans="17:17" ht="18" customHeight="1" x14ac:dyDescent="0.15">
      <c r="Q155" s="37"/>
    </row>
    <row r="156" spans="17:17" ht="18" customHeight="1" x14ac:dyDescent="0.15">
      <c r="Q156" s="37"/>
    </row>
    <row r="157" spans="17:17" ht="18" customHeight="1" x14ac:dyDescent="0.15">
      <c r="Q157" s="37"/>
    </row>
    <row r="158" spans="17:17" ht="18" customHeight="1" x14ac:dyDescent="0.15">
      <c r="Q158" s="37"/>
    </row>
    <row r="159" spans="17:17" ht="18" customHeight="1" x14ac:dyDescent="0.15">
      <c r="Q159" s="37"/>
    </row>
    <row r="160" spans="17:17" ht="18" customHeight="1" x14ac:dyDescent="0.15">
      <c r="Q160" s="37"/>
    </row>
    <row r="161" spans="17:17" ht="18" customHeight="1" x14ac:dyDescent="0.15">
      <c r="Q161" s="37"/>
    </row>
    <row r="162" spans="17:17" ht="18" customHeight="1" x14ac:dyDescent="0.15">
      <c r="Q162" s="37"/>
    </row>
    <row r="163" spans="17:17" ht="18" customHeight="1" x14ac:dyDescent="0.15">
      <c r="Q163" s="37"/>
    </row>
    <row r="164" spans="17:17" ht="18" customHeight="1" x14ac:dyDescent="0.15">
      <c r="Q164" s="37"/>
    </row>
    <row r="165" spans="17:17" ht="18" customHeight="1" x14ac:dyDescent="0.15">
      <c r="Q165" s="37"/>
    </row>
    <row r="166" spans="17:17" ht="18" customHeight="1" x14ac:dyDescent="0.15">
      <c r="Q166" s="37"/>
    </row>
  </sheetData>
  <mergeCells count="1">
    <mergeCell ref="E1:P1"/>
  </mergeCells>
  <phoneticPr fontId="4"/>
  <pageMargins left="0.23622047244094491" right="0.23622047244094491" top="0.74803149606299213" bottom="0.74803149606299213" header="0.31496062992125984" footer="0.31496062992125984"/>
  <pageSetup paperSize="9" scale="91" fitToHeight="0" orientation="portrait" r:id="rId1"/>
  <headerFooter>
    <oddFooter>&amp;P / &amp;N ページ</oddFooter>
  </headerFooter>
  <rowBreaks count="3" manualBreakCount="3">
    <brk id="33" max="20" man="1"/>
    <brk id="62" max="20" man="1"/>
    <brk id="94" max="16383" man="1"/>
  </rowBreaks>
  <colBreaks count="1" manualBreakCount="1">
    <brk id="3" max="9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シート (入札内訳書)</vt:lpstr>
      <vt:lpstr>'シート (入札内訳書)'!Print_Area</vt:lpstr>
      <vt:lpstr>'シート (入札内訳書)'!Print_Titles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冨沢　岬（横浜市大センター病院経営企画課）</dc:creator>
  <cp:lastModifiedBy>冨沢　岬（横浜市大センター病院経営企画課）</cp:lastModifiedBy>
  <dcterms:created xsi:type="dcterms:W3CDTF">2026-01-15T06:25:02Z</dcterms:created>
  <dcterms:modified xsi:type="dcterms:W3CDTF">2026-01-15T06:26:19Z</dcterms:modified>
</cp:coreProperties>
</file>