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4【第二】(福浦・鶴田)PromethION用フローセルの購入(d23011)10月12日10時15分入札\02.d23011告示\03.d23011ホームページ掲載用\"/>
    </mc:Choice>
  </mc:AlternateContent>
  <xr:revisionPtr revIDLastSave="0" documentId="13_ncr:1_{43954888-1353-457A-9723-1E14CDC0F744}" xr6:coauthVersionLast="47" xr6:coauthVersionMax="47" xr10:uidLastSave="{00000000-0000-0000-0000-000000000000}"/>
  <workbookProtection workbookAlgorithmName="SHA-512" workbookHashValue="hcvcbShNQsCpczhlg6TJlzkHEduKbgnoPDPaOoA4fMOD9U23LdBvK3YhGsSUGnf0opL93RVYlP9D6g/5go4Hkg==" workbookSaltValue="RJdQqnHG5Nb5jyRSTnTK+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l="1"/>
  <c r="B46" i="30" s="1"/>
  <c r="K16" i="30"/>
  <c r="AK46" i="30" s="1"/>
  <c r="D46" i="30"/>
  <c r="K15" i="30"/>
  <c r="AI33" i="30" s="1"/>
  <c r="K14" i="30"/>
  <c r="D33" i="30" s="1"/>
  <c r="AJ9" i="30"/>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J10" i="30" l="1"/>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<sst xmlns="http://schemas.openxmlformats.org/spreadsheetml/2006/main" count="673" uniqueCount="430">
  <si>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</si>
  <si>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</si>
  <si>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</si>
  <si>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</si>
  <si>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</si>
  <si>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</si>
  <si>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</si>
  <si>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</si>
  <si>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</si>
  <si>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</si>
  <si>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</si>
  <si>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</si>
  <si>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</si>
  <si>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</si>
  <si>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</si>
  <si>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</si>
  <si>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</si>
  <si>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</si>
  <si>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</si>
  <si>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</si>
  <si>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</si>
  <si>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</si>
  <si>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</si>
  <si>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</si>
  <si>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</si>
  <si>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</si>
  <si>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</si>
  <si>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</si>
  <si>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</si>
  <si>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</si>
  <si>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</si>
  <si>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</si>
  <si>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</si>
  <si>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</si>
  <si>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</si>
  <si>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</si>
  <si>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</si>
  <si>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</si>
  <si>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</si>
  <si>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</si>
  <si>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</si>
  <si>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</si>
  <si>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</si>
  <si>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</si>
  <si>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</si>
  <si>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</si>
  <si>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</si>
  <si>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</si>
  <si>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</si>
  <si>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</si>
  <si>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</si>
  <si>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</si>
  <si>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</si>
  <si>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</si>
  <si>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</si>
  <si>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</si>
  <si>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</si>
  <si>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</si>
  <si>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</si>
  <si>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</si>
  <si>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</si>
  <si>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</si>
  <si>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</si>
  <si>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</si>
  <si>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</si>
  <si>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</si>
  <si>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</si>
  <si>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</si>
  <si>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</si>
  <si>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</si>
  <si>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</si>
  <si>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</si>
  <si>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</si>
  <si>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</si>
  <si>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</si>
  <si>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</si>
  <si>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</si>
  <si>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</si>
  <si>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</si>
  <si>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</si>
  <si>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</si>
  <si>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</si>
  <si>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</si>
  <si>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</si>
  <si>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</si>
  <si>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</si>
  <si>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</si>
  <si>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</si>
  <si>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</si>
  <si>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</si>
  <si>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</si>
  <si>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</si>
  <si>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</si>
  <si>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</si>
  <si>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</si>
  <si>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</si>
  <si>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</si>
  <si>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</si>
  <si>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</si>
  <si>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</si>
  <si>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</si>
  <si>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</si>
  <si>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</si>
  <si>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</si>
  <si>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</si>
  <si>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</si>
  <si>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</si>
  <si>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</si>
  <si>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</si>
  <si>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</si>
  <si>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</si>
  <si>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</si>
  <si>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</si>
  <si>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</si>
  <si>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</si>
  <si>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</si>
  <si>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</si>
  <si>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</si>
  <si>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</si>
  <si>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</si>
  <si>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</si>
  <si>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</si>
  <si>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</si>
  <si>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</si>
  <si>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</si>
  <si>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</si>
  <si>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</si>
  <si>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</si>
  <si>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</si>
  <si>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</si>
  <si>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</si>
  <si>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</si>
  <si>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</si>
  <si>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</si>
  <si>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</si>
  <si>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</si>
  <si>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</si>
  <si>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</si>
  <si>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</si>
  <si>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</si>
  <si>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</si>
  <si>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</si>
  <si>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</si>
  <si>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</si>
  <si>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</si>
  <si>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</si>
  <si>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</si>
  <si>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</si>
  <si>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</si>
  <si>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</si>
  <si>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</si>
  <si>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</si>
  <si>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</si>
  <si>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</si>
  <si>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</si>
  <si>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</si>
  <si>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</si>
  <si>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</si>
  <si>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</si>
  <si>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</si>
  <si>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</si>
  <si>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</si>
  <si>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</si>
  <si>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</si>
  <si>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</si>
  <si>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</si>
  <si>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</si>
  <si>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</si>
  <si>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</si>
  <si>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</si>
  <si>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</si>
  <si>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</si>
  <si>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</si>
  <si>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</si>
  <si>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</si>
  <si>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</si>
  <si>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</si>
  <si>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</si>
  <si>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</si>
  <si>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</si>
  <si>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</si>
  <si>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</si>
  <si>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</si>
  <si>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</si>
  <si>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</si>
  <si>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</si>
  <si>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</si>
  <si>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</si>
  <si>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</si>
  <si>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</si>
  <si>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</si>
  <si>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</si>
  <si>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</si>
  <si>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</si>
  <si>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</si>
  <si>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</si>
  <si>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</si>
  <si>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</si>
  <si>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</si>
  <si>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</si>
  <si>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</si>
  <si>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</si>
  <si>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</si>
  <si>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</si>
  <si>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</si>
  <si>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</si>
  <si>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</si>
  <si>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</si>
  <si>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</si>
  <si>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</si>
  <si>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</si>
  <si>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</si>
  <si>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</si>
  <si>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</si>
  <si>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</si>
  <si>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</si>
  <si>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</si>
  <si>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</si>
  <si>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</si>
  <si>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</si>
  <si>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</si>
  <si>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</si>
  <si>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</si>
  <si>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</si>
  <si>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</si>
  <si>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</si>
  <si>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</si>
  <si>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</si>
  <si>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</si>
  <si>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</si>
  <si>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</si>
  <si>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</si>
  <si>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</si>
  <si>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</si>
  <si>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</si>
  <si>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</si>
  <si>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</si>
  <si>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</si>
  <si>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</si>
  <si>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</si>
  <si>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</si>
  <si>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</si>
  <si>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</si>
  <si>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</si>
  <si>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</si>
  <si>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</si>
  <si>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</si>
  <si>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</si>
  <si>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</si>
  <si>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</si>
  <si>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</si>
  <si>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</si>
  <si>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</si>
  <si>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</si>
  <si>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</si>
  <si>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</si>
  <si>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</si>
  <si>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</si>
  <si>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</si>
  <si>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</si>
  <si>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</si>
  <si>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</si>
  <si>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</si>
  <si>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</si>
  <si>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</si>
  <si>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</si>
  <si>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</si>
  <si>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</si>
  <si>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</si>
  <si>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</si>
  <si>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</si>
  <si>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</si>
  <si>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</si>
  <si>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</si>
  <si>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</si>
  <si>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</si>
  <si>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</si>
  <si>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</si>
  <si>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</si>
  <si>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</si>
  <si>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</si>
  <si>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</si>
  <si>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</si>
  <si>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</si>
  <si>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</si>
  <si>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</si>
  <si>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</si>
  <si>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</si>
  <si>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</si>
  <si>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</si>
  <si>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</si>
  <si>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</si>
  <si>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</si>
  <si>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</si>
  <si>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</si>
  <si>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</si>
  <si>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</si>
  <si>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</si>
  <si>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</si>
  <si>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</si>
  <si>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</si>
  <si>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</si>
  <si>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</si>
  <si>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</si>
  <si>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</si>
  <si>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</si>
  <si>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</si>
  <si>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</si>
  <si>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</si>
  <si>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</si>
  <si>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</si>
  <si>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</si>
  <si>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</si>
  <si>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</si>
  <si>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</si>
  <si>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</si>
  <si>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</si>
  <si>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</si>
  <si>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</si>
  <si>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</si>
  <si>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</si>
  <si>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</si>
  <si>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</si>
  <si>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</si>
  <si>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</si>
  <si>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</si>
  <si>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</si>
  <si>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</si>
  <si>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</si>
  <si>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</si>
  <si>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</si>
  <si>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</si>
  <si>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</si>
  <si>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</si>
  <si>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</si>
  <si>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</si>
  <si>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</si>
  <si>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</si>
  <si>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</si>
  <si>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</si>
  <si>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</si>
  <si>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</si>
  <si>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</si>
  <si>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</si>
  <si>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</si>
  <si>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</si>
  <si>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</si>
  <si>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</si>
  <si>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</si>
  <si>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</si>
  <si>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</si>
  <si>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</si>
  <si>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</si>
  <si>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</si>
  <si>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</si>
  <si>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</si>
  <si>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</si>
  <si>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</si>
  <si>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</si>
  <si>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</si>
  <si>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</si>
  <si>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</si>
  <si>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</si>
  <si>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</si>
  <si>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</si>
  <si>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</si>
  <si>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</si>
  <si>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</si>
  <si>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</si>
  <si>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</si>
  <si>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</si>
  <si>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</si>
  <si>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</si>
  <si>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</si>
  <si>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</si>
  <si>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</si>
  <si>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</si>
  <si>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</si>
  <si>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</si>
  <si>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</si>
  <si>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</si>
  <si>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</si>
  <si>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</si>
  <si>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</si>
  <si>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</si>
  <si>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</si>
  <si>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</si>
  <si>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</si>
  <si>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</si>
  <si>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</si>
  <si>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</si>
  <si>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</si>
  <si>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</si>
  <si>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</si>
  <si>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</si>
  <si>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</si>
  <si>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</si>
  <si>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</si>
  <si>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</si>
  <si>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</si>
  <si>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</si>
  <si>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</si>
  <si>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</si>
  <si>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</si>
  <si>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</si>
  <si>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</si>
  <si>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</si>
  <si>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</si>
  <si>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</si>
  <si>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</si>
  <si>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</si>
  <si>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</si>
  <si>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</si>
  <si>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</si>
  <si>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</si>
  <si>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</si>
  <si>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</si>
  <si>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</si>
  <si>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</si>
  <si>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</si>
  <si>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</si>
  <si>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</si>
  <si>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PromethION用フローセルの購入</t>
    <phoneticPr fontId="2"/>
  </si>
  <si>
    <t>PromethION用フローセル使い捨てタイプ（4 Flow Cells/パック ×　60パック）の購入</t>
    <rPh sb="10" eb="11">
      <t>ヨウ</t>
    </rPh>
    <rPh sb="16" eb="17">
      <t>ツカ</t>
    </rPh>
    <rPh sb="18" eb="19">
      <t>ス</t>
    </rPh>
    <rPh sb="50" eb="52">
      <t>コウニュウ</t>
    </rPh>
    <phoneticPr fontId="2"/>
  </si>
  <si>
    <t>（電話）０４５－７８７－２５３５</t>
    <rPh sb="1" eb="3">
      <t>デンワ</t>
    </rPh>
    <phoneticPr fontId="2"/>
  </si>
  <si>
    <t>（電子メールアドレス）fkenkyu@yokohama-cu.ac.jp</t>
    <rPh sb="1" eb="3">
      <t>デンシ</t>
    </rPh>
    <phoneticPr fontId="2"/>
  </si>
  <si>
    <t>●「令和５･６年度横浜市一般競争入札有資格者名簿（物品・委託等）」に次の内容で
　登録されている者
　【営業種目】020：理化学機械器具
　【細　　目】Ａ：理化学分析機器
　【所在地区分】市内・準市内・市外
●Oxford Nanopore Technologies正規販売代理店であること</t>
    <rPh sb="61" eb="64">
      <t>リカガク</t>
    </rPh>
    <rPh sb="64" eb="66">
      <t>キカイ</t>
    </rPh>
    <rPh sb="66" eb="68">
      <t>キグ</t>
    </rPh>
    <rPh sb="71" eb="72">
      <t>ホソ</t>
    </rPh>
    <rPh sb="74" eb="75">
      <t>メ</t>
    </rPh>
    <rPh sb="78" eb="81">
      <t>リカガク</t>
    </rPh>
    <rPh sb="81" eb="83">
      <t>ブンセキ</t>
    </rPh>
    <rPh sb="83" eb="85">
      <t>キキ</t>
    </rPh>
    <phoneticPr fontId="2"/>
  </si>
  <si>
    <t>・Oxford Nanopore Technologies正規販売代理店と証明できる書類（様式自由）
※上記書類は開札後に提出。入札参加にあたり、事前手続きは要しない。
提出期限　入札実施日５日後の午後５時まで（土日祝日の場合その翌日）</t>
    <rPh sb="45" eb="47">
      <t>ヨウシキ</t>
    </rPh>
    <rPh sb="47" eb="49">
      <t>ジユウ</t>
    </rPh>
    <phoneticPr fontId="2"/>
  </si>
  <si>
    <t>大23011</t>
    <rPh sb="0" eb="1">
      <t>ダイ</t>
    </rPh>
    <phoneticPr fontId="2"/>
  </si>
  <si>
    <t>横浜市金沢区福浦3-9　横浜市立大学  福浦キャンパス　医学部遺伝学教室（B405）</t>
    <rPh sb="0" eb="3">
      <t>ヨコハマシ</t>
    </rPh>
    <rPh sb="3" eb="6">
      <t>カナザワク</t>
    </rPh>
    <rPh sb="6" eb="8">
      <t>フクウラ</t>
    </rPh>
    <rPh sb="12" eb="18">
      <t>ヨコハマシリツダイガク</t>
    </rPh>
    <rPh sb="20" eb="22">
      <t>フクウラ</t>
    </rPh>
    <rPh sb="28" eb="30">
      <t>イガク</t>
    </rPh>
    <rPh sb="30" eb="31">
      <t>ブ</t>
    </rPh>
    <rPh sb="31" eb="34">
      <t>イデンガク</t>
    </rPh>
    <rPh sb="34" eb="36">
      <t>キョウシツ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</si>
</sst>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92</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45189</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428</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422</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45211</v>
      </c>
      <c r="K11" s="296"/>
      <c r="L11" s="296"/>
      <c r="M11" s="296"/>
      <c r="N11" s="296"/>
      <c r="O11" s="296"/>
      <c r="P11" s="296"/>
      <c r="Q11" s="296"/>
      <c r="R11" s="296"/>
      <c r="S11" s="296"/>
      <c r="T11" s="296"/>
      <c r="U11" s="296"/>
      <c r="V11" s="154"/>
      <c r="W11" s="235">
        <v>0.42708333333333331</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423</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419</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45260</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429</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6"/>
      <c r="AD23" s="276"/>
      <c r="AE23" s="23" t="s">
        <v>88</v>
      </c>
      <c r="AO23" s="146"/>
      <c r="AS23" s="22" t="s">
        <v>58</v>
      </c>
      <c r="AU23" s="22" t="s">
        <v>89</v>
      </c>
    </row>
    <row r="24" spans="1:77" ht="27.75" customHeight="1">
      <c r="A24" s="30"/>
      <c r="B24" s="242" t="s">
        <v>90</v>
      </c>
      <c r="C24" s="242"/>
      <c r="D24" s="242"/>
      <c r="E24" s="242"/>
      <c r="F24" s="242"/>
      <c r="G24" s="242"/>
      <c r="H24" s="155"/>
      <c r="J24" s="294" t="s">
        <v>426</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7.7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7.7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7.7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customHeight="1">
      <c r="A32" s="30"/>
      <c r="B32" s="262" t="s">
        <v>93</v>
      </c>
      <c r="C32" s="262"/>
      <c r="D32" s="262"/>
      <c r="E32" s="262"/>
      <c r="F32" s="262"/>
      <c r="G32" s="262"/>
      <c r="H32" s="155"/>
      <c r="I32" s="46"/>
      <c r="J32" s="265" t="s">
        <v>427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45196</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420</v>
      </c>
      <c r="AO39" s="50"/>
    </row>
    <row r="40" spans="1:77" s="57" customFormat="1" ht="18.75" customHeight="1">
      <c r="A40" s="58"/>
      <c r="B40" s="141"/>
      <c r="C40" s="141"/>
      <c r="D40" s="141"/>
      <c r="E40" s="141"/>
      <c r="F40" s="141"/>
      <c r="G40" s="141"/>
      <c r="H40" s="50"/>
      <c r="I40" s="62"/>
      <c r="J40" s="141"/>
      <c r="K40" s="141"/>
      <c r="L40" s="141"/>
      <c r="M40" s="141"/>
      <c r="N40" s="267" t="s">
        <v>421</v>
      </c>
      <c r="O40" s="267"/>
      <c r="P40" s="267"/>
      <c r="Q40" s="267"/>
      <c r="R40" s="267"/>
      <c r="S40" s="267"/>
      <c r="T40" s="267"/>
      <c r="U40" s="267"/>
      <c r="V40" s="267"/>
      <c r="W40" s="267"/>
      <c r="X40" s="267"/>
      <c r="Y40" s="267"/>
      <c r="Z40" s="267"/>
      <c r="AA40" s="267"/>
      <c r="AB40" s="267"/>
      <c r="AC40" s="230" t="s">
        <v>424</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45202</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45210</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45218</v>
      </c>
      <c r="P106" s="253"/>
      <c r="Q106" s="253"/>
      <c r="R106" s="253"/>
      <c r="S106" s="253"/>
      <c r="T106" s="253"/>
      <c r="U106" s="253"/>
      <c r="V106" s="253"/>
      <c r="W106" s="253"/>
      <c r="X106" s="253"/>
      <c r="Z106" s="236">
        <f>W11</f>
        <v>0.42708333333333331</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45217</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45211</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研究基盤課　医学系研究費管理担当</v>
      </c>
      <c r="K147" s="230"/>
      <c r="L147" s="230"/>
      <c r="M147" s="230"/>
      <c r="N147" s="230"/>
      <c r="O147" s="230"/>
      <c r="P147" s="230"/>
      <c r="Q147" s="230"/>
      <c r="R147" s="230"/>
      <c r="S147" s="230"/>
      <c r="T147" s="230"/>
      <c r="U147" s="230"/>
      <c r="V147" s="230"/>
      <c r="W147" s="230"/>
      <c r="X147" s="230"/>
      <c r="Y147" s="230"/>
      <c r="Z147" s="230"/>
      <c r="AA147" s="248" t="str">
        <f>AC40</f>
        <v>（電話）０４５－７８７－２５３５</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（電子メールアドレス）fkenkyu@yokohama-cu.ac.jp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大23011</v>
      </c>
      <c r="I13" s="550"/>
      <c r="J13" s="550"/>
      <c r="K13" s="550"/>
      <c r="L13" s="550"/>
      <c r="M13" s="550"/>
      <c r="N13" s="550"/>
      <c r="O13" s="550"/>
      <c r="P13" s="173"/>
      <c r="Q13" s="550" t="s">
        <v>350</v>
      </c>
      <c r="R13" s="550"/>
      <c r="S13" s="550"/>
      <c r="T13" s="550"/>
      <c r="U13" s="550"/>
      <c r="V13" s="551" t="str">
        <f>入札説明書!J9</f>
        <v>PromethION用フローセルの購入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45189</v>
      </c>
      <c r="C16" s="548"/>
      <c r="D16" s="548"/>
      <c r="E16" s="548"/>
      <c r="F16" s="548"/>
      <c r="G16" s="548"/>
      <c r="H16" s="548"/>
      <c r="I16" s="548"/>
      <c r="J16" s="548"/>
      <c r="K16" s="548"/>
      <c r="L16" s="548"/>
      <c r="M16" s="548"/>
      <c r="N16" s="549" t="s">
        <v>351</v>
      </c>
      <c r="O16" s="549"/>
      <c r="P16" s="549"/>
      <c r="Q16" s="549"/>
      <c r="R16" s="533">
        <f>入札説明書!N1</f>
        <v>92</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大23011</v>
      </c>
      <c r="I14" s="550"/>
      <c r="J14" s="550"/>
      <c r="K14" s="550"/>
      <c r="L14" s="550"/>
      <c r="M14" s="550"/>
      <c r="N14" s="550"/>
      <c r="O14" s="550"/>
      <c r="P14" s="173"/>
      <c r="Q14" s="550" t="s">
        <v>350</v>
      </c>
      <c r="R14" s="550"/>
      <c r="S14" s="550"/>
      <c r="T14" s="550"/>
      <c r="U14" s="550"/>
      <c r="V14" s="550" t="str">
        <f>入札説明書!J9</f>
        <v>PromethION用フローセルの購入</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45189</v>
      </c>
      <c r="C17" s="530"/>
      <c r="D17" s="530"/>
      <c r="E17" s="530"/>
      <c r="F17" s="530"/>
      <c r="G17" s="530"/>
      <c r="H17" s="530"/>
      <c r="I17" s="530"/>
      <c r="J17" s="530"/>
      <c r="K17" s="530"/>
      <c r="L17" s="530"/>
      <c r="M17" s="530"/>
      <c r="N17" s="549" t="s">
        <v>351</v>
      </c>
      <c r="O17" s="549"/>
      <c r="P17" s="549"/>
      <c r="Q17" s="549"/>
      <c r="R17" s="533">
        <f>入札説明書!N1</f>
        <v>92</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PromethION用フローセルの購入</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大23011</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大23011</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PromethION用フローセルの購入</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PromethION用フローセルの購入</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45211</v>
      </c>
      <c r="AK9" s="599"/>
      <c r="AL9" s="599"/>
      <c r="AM9" s="599"/>
      <c r="AN9" s="599"/>
      <c r="AO9" s="599"/>
      <c r="AP9" s="599"/>
      <c r="AQ9" s="624">
        <f>K15</f>
        <v>0.42708333333333331</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45218</v>
      </c>
      <c r="AK10" s="626"/>
      <c r="AL10" s="626"/>
      <c r="AM10" s="626"/>
      <c r="AN10" s="626"/>
      <c r="AO10" s="626"/>
      <c r="AP10" s="626"/>
      <c r="AQ10" s="627">
        <f>K17</f>
        <v>0.42708333333333331</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45211</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0.42708333333333331</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45218</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0.42708333333333331</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PromethION用フローセルの購入</v>
      </c>
      <c r="M31" s="573"/>
      <c r="N31" s="573"/>
      <c r="O31" s="573"/>
      <c r="P31" s="572" t="str">
        <f>I7</f>
        <v>大23011</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PromethION用フローセルの購入</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0.42708333333333331</v>
      </c>
      <c r="C33" s="583"/>
      <c r="D33" s="574">
        <f>K14</f>
        <v>45211</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0.42708333333333331</v>
      </c>
      <c r="AJ33" s="583"/>
      <c r="AK33" s="574">
        <f>K14</f>
        <v>45211</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0.42708333333333331</v>
      </c>
      <c r="C46" s="583"/>
      <c r="D46" s="574">
        <f>K16</f>
        <v>45218</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0.42708333333333331</v>
      </c>
      <c r="AJ46" s="583"/>
      <c r="AK46" s="574">
        <f>K16</f>
        <v>45218</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PromethION用フローセルの購入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大23011</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研究基盤課　医学系研究費管理担当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（電子メールアドレス）fkenkyu@yokohama-cu.ac.jp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（電話）０４５－７８７－２５３５</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PromethION用フローセルの購入</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大23011</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algorithmName="SHA-512" hashValue="0xm7MnMHGHShLibQwrbQruZqL3mh7zhaKvRtzbNHp5auvcnLFgKN0ty8dm6Rl8lefTQZgxYhL4w2gZNe2iykwA==" saltValue="4e+uqQBu2XLd7qnixmmpt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I28" sqref="I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algorithmName="SHA-512" hashValue="Nq22g2IxQ1T+98KLWwLf7WdV7pjLpJ1OiyP9j/ZoDtBOYmFWgUBGvEwrnAhbd/k7oEoCvn4yrksTFAn87/Z6wg==" saltValue="XRE4pdOK8uqdwIMc7bQfp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PromethION用フローセルの購入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大23011</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PromethION用フローセルの購入</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大23011</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PromethION用フローセルの購入</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大23011</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45189</v>
      </c>
      <c r="C15" s="542"/>
      <c r="D15" s="542"/>
      <c r="E15" s="542"/>
      <c r="F15" s="542"/>
      <c r="G15" s="542"/>
      <c r="H15" s="542"/>
      <c r="I15" s="542"/>
      <c r="J15" s="542"/>
      <c r="K15" s="530" t="s">
        <v>166</v>
      </c>
      <c r="L15" s="530"/>
      <c r="M15" s="530"/>
      <c r="N15" s="530"/>
      <c r="O15" s="530"/>
      <c r="P15" s="533">
        <f>入札説明書!N1</f>
        <v>92</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PromethION用フローセルの購入</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大23011</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2023-09-15T07:15:27Z</dcterms:modified>
</cp:coreProperties>
</file>