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1【第二】(八景研基・三橋)全自動セルソーター購入(d22014)□10月13日10時15分\02.d22014告示(全自動)\03.d22014ホームページ掲載用(全自動)\"/>
    </mc:Choice>
  </mc:AlternateContent>
  <xr:revisionPtr revIDLastSave="0" documentId="13_ncr:1_{E1F70BB2-F414-4E94-AC84-6B1EA823C05C}" xr6:coauthVersionLast="47" xr6:coauthVersionMax="47" xr10:uidLastSave="{00000000-0000-0000-0000-000000000000}"/>
  <workbookProtection workbookAlgorithmName="SHA-512" workbookHashValue="vQVNt5hACc0ARSLCHd/B2HkDVjBw4UkeVWmhl9Rp+0/9Km2Foe4mPqft6VkgvLa5/oFY9MdNtPXMF92/2c7QDA==" workbookSaltValue="WpFGWMw3nwQiWf5UvU1dx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<sst xmlns="http://schemas.openxmlformats.org/spreadsheetml/2006/main" count="672" uniqueCount="429">
  <si>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</si>
  <si>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</si>
  <si>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</si>
  <si>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</si>
  <si>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</si>
  <si>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</si>
  <si>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</si>
  <si>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</si>
  <si>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</si>
  <si>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</si>
  <si>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</si>
  <si>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</si>
  <si>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</si>
  <si>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</si>
  <si>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</si>
  <si>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</si>
  <si>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</si>
  <si>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</si>
  <si>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</si>
  <si>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</si>
  <si>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</si>
  <si>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</si>
  <si>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</si>
  <si>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</si>
  <si>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</si>
  <si>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</si>
  <si>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</si>
  <si>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</si>
  <si>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</si>
  <si>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</si>
  <si>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</si>
  <si>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</si>
  <si>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</si>
  <si>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</si>
  <si>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</si>
  <si>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</si>
  <si>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</si>
  <si>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</si>
  <si>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</si>
  <si>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</si>
  <si>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</si>
  <si>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</si>
  <si>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</si>
  <si>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</si>
  <si>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</si>
  <si>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</si>
  <si>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</si>
  <si>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</si>
  <si>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</si>
  <si>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</si>
  <si>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</si>
  <si>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</si>
  <si>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</si>
  <si>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</si>
  <si>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</si>
  <si>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</si>
  <si>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</si>
  <si>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</si>
  <si>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</si>
  <si>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</si>
  <si>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</si>
  <si>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</si>
  <si>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</si>
  <si>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</si>
  <si>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</si>
  <si>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</si>
  <si>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</si>
  <si>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</si>
  <si>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</si>
  <si>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</si>
  <si>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</si>
  <si>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</si>
  <si>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</si>
  <si>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</si>
  <si>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</si>
  <si>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</si>
  <si>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</si>
  <si>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</si>
  <si>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</si>
  <si>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</si>
  <si>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</si>
  <si>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</si>
  <si>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</si>
  <si>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</si>
  <si>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</si>
  <si>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</si>
  <si>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</si>
  <si>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</si>
  <si>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</si>
  <si>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</si>
  <si>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</si>
  <si>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</si>
  <si>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</si>
  <si>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</si>
  <si>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</si>
  <si>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</si>
  <si>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</si>
  <si>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</si>
  <si>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</si>
  <si>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</si>
  <si>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</si>
  <si>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</si>
  <si>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</si>
  <si>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</si>
  <si>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</si>
  <si>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</si>
  <si>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</si>
  <si>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</si>
  <si>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</si>
  <si>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</si>
  <si>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</si>
  <si>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</si>
  <si>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</si>
  <si>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</si>
  <si>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</si>
  <si>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</si>
  <si>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</si>
  <si>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</si>
  <si>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</si>
  <si>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</si>
  <si>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</si>
  <si>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</si>
  <si>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</si>
  <si>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</si>
  <si>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</si>
  <si>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</si>
  <si>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</si>
  <si>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</si>
  <si>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</si>
  <si>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</si>
  <si>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</si>
  <si>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</si>
  <si>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</si>
  <si>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</si>
  <si>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</si>
  <si>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</si>
  <si>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</si>
  <si>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</si>
  <si>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</si>
  <si>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</si>
  <si>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</si>
  <si>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</si>
  <si>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</si>
  <si>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</si>
  <si>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</si>
  <si>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</si>
  <si>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</si>
  <si>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</si>
  <si>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</si>
  <si>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</si>
  <si>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</si>
  <si>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</si>
  <si>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</si>
  <si>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</si>
  <si>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</si>
  <si>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</si>
  <si>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</si>
  <si>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</si>
  <si>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</si>
  <si>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</si>
  <si>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</si>
  <si>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</si>
  <si>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</si>
  <si>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</si>
  <si>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</si>
  <si>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</si>
  <si>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</si>
  <si>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</si>
  <si>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</si>
  <si>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</si>
  <si>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</si>
  <si>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</si>
  <si>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</si>
  <si>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</si>
  <si>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</si>
  <si>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</si>
  <si>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</si>
  <si>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</si>
  <si>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</si>
  <si>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</si>
  <si>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</si>
  <si>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</si>
  <si>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</si>
  <si>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</si>
  <si>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</si>
  <si>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</si>
  <si>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</si>
  <si>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</si>
  <si>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</si>
  <si>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</si>
  <si>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</si>
  <si>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</si>
  <si>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</si>
  <si>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</si>
  <si>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</si>
  <si>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</si>
  <si>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</si>
  <si>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</si>
  <si>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</si>
  <si>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</si>
  <si>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</si>
  <si>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</si>
  <si>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</si>
  <si>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</si>
  <si>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</si>
  <si>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</si>
  <si>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</si>
  <si>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</si>
  <si>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</si>
  <si>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</si>
  <si>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</si>
  <si>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</si>
  <si>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</si>
  <si>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</si>
  <si>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</si>
  <si>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</si>
  <si>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</si>
  <si>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</si>
  <si>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</si>
  <si>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</si>
  <si>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</si>
  <si>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</si>
  <si>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</si>
  <si>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</si>
  <si>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</si>
  <si>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</si>
  <si>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</si>
  <si>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</si>
  <si>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</si>
  <si>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</si>
  <si>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</si>
  <si>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</si>
  <si>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</si>
  <si>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</si>
  <si>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</si>
  <si>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</si>
  <si>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</si>
  <si>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</si>
  <si>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</si>
  <si>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</si>
  <si>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</si>
  <si>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</si>
  <si>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</si>
  <si>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</si>
  <si>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</si>
  <si>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</si>
  <si>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</si>
  <si>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</si>
  <si>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</si>
  <si>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</si>
  <si>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</si>
  <si>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</si>
  <si>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</si>
  <si>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</si>
  <si>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</si>
  <si>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</si>
  <si>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</si>
  <si>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</si>
  <si>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</si>
  <si>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</si>
  <si>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</si>
  <si>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</si>
  <si>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</si>
  <si>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</si>
  <si>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</si>
  <si>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</si>
  <si>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</si>
  <si>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</si>
  <si>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</si>
  <si>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</si>
  <si>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</si>
  <si>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</si>
  <si>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</si>
  <si>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</si>
  <si>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</si>
  <si>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</si>
  <si>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</si>
  <si>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</si>
  <si>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</si>
  <si>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</si>
  <si>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</si>
  <si>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</si>
  <si>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</si>
  <si>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</si>
  <si>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</si>
  <si>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</si>
  <si>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</si>
  <si>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</si>
  <si>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</si>
  <si>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</si>
  <si>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</si>
  <si>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</si>
  <si>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</si>
  <si>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</si>
  <si>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</si>
  <si>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</si>
  <si>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</si>
  <si>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</si>
  <si>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</si>
  <si>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</si>
  <si>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</si>
  <si>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</si>
  <si>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</si>
  <si>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</si>
  <si>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</si>
  <si>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</si>
  <si>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</si>
  <si>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</si>
  <si>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</si>
  <si>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</si>
  <si>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</si>
  <si>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</si>
  <si>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</si>
  <si>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</si>
  <si>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</si>
  <si>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</si>
  <si>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</si>
  <si>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</si>
  <si>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</si>
  <si>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</si>
  <si>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</si>
  <si>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</si>
  <si>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</si>
  <si>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</si>
  <si>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</si>
  <si>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</si>
  <si>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</si>
  <si>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</si>
  <si>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</si>
  <si>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</si>
  <si>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</si>
  <si>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</si>
  <si>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</si>
  <si>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</si>
  <si>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</si>
  <si>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</si>
  <si>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</si>
  <si>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</si>
  <si>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</si>
  <si>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</si>
  <si>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</si>
  <si>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</si>
  <si>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</si>
  <si>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</si>
  <si>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</si>
  <si>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</si>
  <si>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</si>
  <si>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</si>
  <si>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</si>
  <si>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</si>
  <si>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</si>
  <si>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</si>
  <si>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</si>
  <si>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</si>
  <si>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</si>
  <si>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</si>
  <si>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</si>
  <si>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</si>
  <si>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</si>
  <si>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</si>
  <si>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</si>
  <si>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</si>
  <si>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</si>
  <si>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</si>
  <si>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</si>
  <si>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</si>
  <si>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</si>
  <si>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</si>
  <si>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</si>
  <si>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</si>
  <si>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</si>
  <si>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</si>
  <si>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</si>
  <si>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</si>
  <si>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</si>
  <si>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</si>
  <si>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</si>
  <si>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</si>
  <si>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</si>
  <si>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</si>
  <si>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</si>
  <si>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</si>
  <si>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</si>
  <si>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</si>
  <si>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</si>
  <si>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</si>
  <si>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</si>
  <si>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</si>
  <si>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</si>
  <si>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</si>
  <si>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</si>
  <si>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</si>
  <si>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</si>
  <si>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</si>
  <si>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</si>
  <si>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</si>
  <si>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</si>
  <si>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</si>
  <si>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</si>
  <si>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</si>
  <si>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</si>
  <si>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</si>
  <si>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</si>
  <si>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</si>
  <si>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</si>
  <si>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</si>
  <si>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</si>
  <si>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</si>
  <si>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</si>
  <si>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</si>
  <si>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</si>
  <si>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</si>
  <si>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</si>
  <si>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</si>
  <si>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</si>
  <si>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</si>
  <si>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</si>
  <si>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</si>
  <si>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</si>
  <si>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</si>
  <si>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</si>
  <si>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大22014</t>
    <rPh sb="0" eb="1">
      <t>ダイ</t>
    </rPh>
    <phoneticPr fontId="2"/>
  </si>
  <si>
    <t>全自動セルソーター　一式の購入</t>
    <rPh sb="0" eb="3">
      <t>ゼンジドウ</t>
    </rPh>
    <rPh sb="10" eb="12">
      <t>イッシキ</t>
    </rPh>
    <rPh sb="13" eb="15">
      <t>コウニュウ</t>
    </rPh>
    <phoneticPr fontId="2"/>
  </si>
  <si>
    <t>SONY社製　Cell Sorter SH800S 4レーザー（405/488/561/638nm)6カラーの購入</t>
    <rPh sb="4" eb="5">
      <t>シャ</t>
    </rPh>
    <rPh sb="5" eb="6">
      <t>セイ</t>
    </rPh>
    <rPh sb="55" eb="57">
      <t>コウニュウ</t>
    </rPh>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</si>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</sst>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144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44818</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44847</v>
      </c>
      <c r="K11" s="291"/>
      <c r="L11" s="291"/>
      <c r="M11" s="291"/>
      <c r="N11" s="291"/>
      <c r="O11" s="291"/>
      <c r="P11" s="291"/>
      <c r="Q11" s="291"/>
      <c r="R11" s="291"/>
      <c r="S11" s="291"/>
      <c r="T11" s="291"/>
      <c r="U11" s="291"/>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69" t="s">
        <v>423</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59</v>
      </c>
      <c r="Y18" s="238" t="s">
        <v>73</v>
      </c>
      <c r="Z18" s="238"/>
      <c r="AA18" s="238"/>
      <c r="AB18" s="238"/>
      <c r="AC18" s="238"/>
      <c r="AD18" s="238"/>
      <c r="AE18" s="238"/>
      <c r="AF18" s="231">
        <v>44985</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77</v>
      </c>
      <c r="K19" s="277" t="s">
        <v>16</v>
      </c>
      <c r="L19" s="277"/>
      <c r="M19" s="273"/>
      <c r="N19" s="273"/>
      <c r="O19" s="40" t="s">
        <v>17</v>
      </c>
      <c r="P19" s="273"/>
      <c r="Q19" s="273"/>
      <c r="R19" s="40" t="s">
        <v>292</v>
      </c>
      <c r="S19" s="273"/>
      <c r="T19" s="273"/>
      <c r="U19" s="237" t="s">
        <v>78</v>
      </c>
      <c r="V19" s="237"/>
      <c r="W19" s="237"/>
      <c r="X19" s="237"/>
      <c r="Y19" s="273"/>
      <c r="Z19" s="273"/>
      <c r="AA19" s="40" t="s">
        <v>17</v>
      </c>
      <c r="AB19" s="273"/>
      <c r="AC19" s="273"/>
      <c r="AD19" s="40" t="s">
        <v>26</v>
      </c>
      <c r="AE19" s="273"/>
      <c r="AF19" s="273"/>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74" t="s">
        <v>424</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21.75" customHeight="1">
      <c r="A24" s="30"/>
      <c r="B24" s="239" t="s">
        <v>90</v>
      </c>
      <c r="C24" s="239"/>
      <c r="D24" s="239"/>
      <c r="E24" s="239"/>
      <c r="F24" s="239"/>
      <c r="G24" s="239"/>
      <c r="H24" s="155"/>
      <c r="J24" s="290" t="s">
        <v>417</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21.7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21.7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customHeight="1">
      <c r="A32" s="30"/>
      <c r="B32" s="259" t="s">
        <v>93</v>
      </c>
      <c r="C32" s="259"/>
      <c r="D32" s="259"/>
      <c r="E32" s="259"/>
      <c r="F32" s="259"/>
      <c r="G32" s="259"/>
      <c r="H32" s="155"/>
      <c r="I32" s="46"/>
      <c r="J32" s="262" t="s">
        <v>418</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44826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426</v>
      </c>
      <c r="AO39" s="50"/>
    </row>
    <row r="40" spans="1:77" s="57" customFormat="1" ht="18.75" customHeight="1">
      <c r="A40" s="58"/>
      <c r="B40" s="141"/>
      <c r="C40" s="141"/>
      <c r="D40" s="141"/>
      <c r="E40" s="141"/>
      <c r="F40" s="141"/>
      <c r="G40" s="141"/>
      <c r="H40" s="50"/>
      <c r="I40" s="62"/>
      <c r="J40" s="141"/>
      <c r="K40" s="141"/>
      <c r="L40" s="141"/>
      <c r="M40" s="141"/>
      <c r="N40" s="264" t="s">
        <v>427</v>
      </c>
      <c r="O40" s="264"/>
      <c r="P40" s="264"/>
      <c r="Q40" s="264"/>
      <c r="R40" s="264"/>
      <c r="S40" s="264"/>
      <c r="T40" s="264"/>
      <c r="U40" s="264"/>
      <c r="V40" s="264"/>
      <c r="W40" s="264"/>
      <c r="X40" s="264"/>
      <c r="Y40" s="264"/>
      <c r="Z40" s="264"/>
      <c r="AA40" s="264"/>
      <c r="AB40" s="264"/>
      <c r="AC40" s="227" t="s">
        <v>425</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428</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44834</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44846</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44854</v>
      </c>
      <c r="P106" s="250"/>
      <c r="Q106" s="250"/>
      <c r="R106" s="250"/>
      <c r="S106" s="250"/>
      <c r="T106" s="250"/>
      <c r="U106" s="250"/>
      <c r="V106" s="250"/>
      <c r="W106" s="250"/>
      <c r="X106" s="250"/>
      <c r="Z106" s="233">
        <v>0.42708333333333331</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44853</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44847</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研究基盤課　研究費管理担当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（電話）０４５－７８７－２０７８</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（電子メールアドレス）kaken@yokohama-cu.ac.jp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大22014</v>
      </c>
      <c r="I13" s="545"/>
      <c r="J13" s="545"/>
      <c r="K13" s="545"/>
      <c r="L13" s="545"/>
      <c r="M13" s="545"/>
      <c r="N13" s="545"/>
      <c r="O13" s="545"/>
      <c r="P13" s="179"/>
      <c r="Q13" s="545" t="s">
        <v>350</v>
      </c>
      <c r="R13" s="545"/>
      <c r="S13" s="545"/>
      <c r="T13" s="545"/>
      <c r="U13" s="545"/>
      <c r="V13" s="545" t="str">
        <f>入札説明書!J9</f>
        <v>全自動セルソーター　一式の購入</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44818</v>
      </c>
      <c r="C16" s="543"/>
      <c r="D16" s="543"/>
      <c r="E16" s="543"/>
      <c r="F16" s="543"/>
      <c r="G16" s="543"/>
      <c r="H16" s="543"/>
      <c r="I16" s="543"/>
      <c r="J16" s="543"/>
      <c r="K16" s="543"/>
      <c r="L16" s="543"/>
      <c r="M16" s="543"/>
      <c r="N16" s="544" t="s">
        <v>351</v>
      </c>
      <c r="O16" s="544"/>
      <c r="P16" s="544"/>
      <c r="Q16" s="544"/>
      <c r="R16" s="528">
        <f>入札説明書!N1</f>
        <v>144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大22014</v>
      </c>
      <c r="I14" s="545"/>
      <c r="J14" s="545"/>
      <c r="K14" s="545"/>
      <c r="L14" s="545"/>
      <c r="M14" s="545"/>
      <c r="N14" s="545"/>
      <c r="O14" s="545"/>
      <c r="P14" s="179"/>
      <c r="Q14" s="545" t="s">
        <v>350</v>
      </c>
      <c r="R14" s="545"/>
      <c r="S14" s="545"/>
      <c r="T14" s="545"/>
      <c r="U14" s="545"/>
      <c r="V14" s="545" t="str">
        <f>入札説明書!J9</f>
        <v>全自動セルソーター　一式の購入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44818</v>
      </c>
      <c r="C17" s="525"/>
      <c r="D17" s="525"/>
      <c r="E17" s="525"/>
      <c r="F17" s="525"/>
      <c r="G17" s="525"/>
      <c r="H17" s="525"/>
      <c r="I17" s="525"/>
      <c r="J17" s="525"/>
      <c r="K17" s="525"/>
      <c r="L17" s="525"/>
      <c r="M17" s="525"/>
      <c r="N17" s="544" t="s">
        <v>351</v>
      </c>
      <c r="O17" s="544"/>
      <c r="P17" s="544"/>
      <c r="Q17" s="544"/>
      <c r="R17" s="528">
        <f>入札説明書!N1</f>
        <v>144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全自動セルソーター　一式の購入</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大22014</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大22014</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全自動セルソーター　一式の購入</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全自動セルソーター　一式の購入</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44847</v>
      </c>
      <c r="AK9" s="622"/>
      <c r="AL9" s="622"/>
      <c r="AM9" s="622"/>
      <c r="AN9" s="623"/>
      <c r="AO9" s="597">
        <f>I16</f>
        <v>0.42708333333333331</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44854</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44847</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44854</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0.42708333333333331</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0.42708333333333331</v>
      </c>
      <c r="C31" s="569"/>
      <c r="D31" s="570" t="s">
        <v>278</v>
      </c>
      <c r="E31" s="571"/>
      <c r="F31" s="572"/>
      <c r="G31" s="572"/>
      <c r="H31" s="572"/>
      <c r="I31" s="572"/>
      <c r="J31" s="572"/>
      <c r="K31" s="572"/>
      <c r="L31" s="573" t="str">
        <f>I9</f>
        <v>全自動セルソーター　一式の購入</v>
      </c>
      <c r="M31" s="573"/>
      <c r="N31" s="573"/>
      <c r="O31" s="573"/>
      <c r="P31" s="572" t="str">
        <f>I7</f>
        <v>大22014</v>
      </c>
      <c r="Q31" s="572"/>
      <c r="R31" s="131"/>
      <c r="S31" s="132"/>
      <c r="T31" s="133"/>
      <c r="U31" s="567"/>
      <c r="V31" s="567"/>
      <c r="W31" s="567"/>
      <c r="X31" s="567"/>
      <c r="Y31" s="567"/>
      <c r="Z31" s="567"/>
      <c r="AA31" s="568"/>
      <c r="AB31" s="568"/>
      <c r="AC31" s="568"/>
      <c r="AD31" s="568"/>
      <c r="AE31" s="568"/>
      <c r="AF31" s="568"/>
      <c r="AG31" s="123"/>
      <c r="AH31" s="121"/>
      <c r="AI31" s="569">
        <f>I16</f>
        <v>0.42708333333333331</v>
      </c>
      <c r="AJ31" s="569"/>
      <c r="AK31" s="570" t="s">
        <v>278</v>
      </c>
      <c r="AL31" s="571"/>
      <c r="AM31" s="573" t="str">
        <f>I9</f>
        <v>全自動セルソーター　一式の購入</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44847</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44847</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44854</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44854</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全自動セルソーター　一式の購入</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大22014</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研究基盤課　研究費管理担当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（電子メールアドレス）kaken@yokohama-cu.ac.jp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（電話）０４５－７８７－２０７８</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全自動セルソーター　一式の購入</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大22014</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Y+EJBgeCIrtsDKlThqgZUiRRdBQxwxh4Sfl/WfK0UPc9IArSKYWbB3Z/HBWLGNDJu8Bscm2CUJOQI13G62ZD7A==" saltValue="QW80YKaVLqwyb+7CPUvV/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m0ousoP6AG5MyY3M4sNM2jbVZAKy/a6Xlm7iqcQcKVVVd4UR8fnDh4tQAajl1uRQRdQIKNS4PiSsjUtsl0Qr/A==" saltValue="OYDhG8rw0InQkzet/kN0M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全自動セルソーター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大22014</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全自動セルソーター　一式の購入</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大22014</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全自動セルソーター　一式の購入</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大22014</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44818</v>
      </c>
      <c r="C15" s="537"/>
      <c r="D15" s="537"/>
      <c r="E15" s="537"/>
      <c r="F15" s="537"/>
      <c r="G15" s="537"/>
      <c r="H15" s="537"/>
      <c r="I15" s="537"/>
      <c r="J15" s="537"/>
      <c r="K15" s="525" t="s">
        <v>166</v>
      </c>
      <c r="L15" s="525"/>
      <c r="M15" s="525"/>
      <c r="N15" s="525"/>
      <c r="O15" s="525"/>
      <c r="P15" s="528">
        <f>入札説明書!N1</f>
        <v>144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全自動セルソーター　一式の購入</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大22014</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2022-09-13T01:47:52Z</dcterms:modified>
</cp:coreProperties>
</file>