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20_02【第二・早】(附属施設・和田)d24057不調分福浦感染性廃棄物処理委託(d24066)3月13日10時入札\02.d24066告示\03.d24066ホームページ掲載用\"/>
    </mc:Choice>
  </mc:AlternateContent>
  <xr:revisionPtr revIDLastSave="0" documentId="13_ncr:1_{4E5CBE18-71B5-4320-8B34-5DA626A1057F}" xr6:coauthVersionLast="47" xr6:coauthVersionMax="47" xr10:uidLastSave="{00000000-0000-0000-0000-000000000000}"/>
  <workbookProtection workbookAlgorithmName="SHA-512" workbookHashValue="gJxj9Qv6IXk+2yY+iGBtMYBwZNxYhXBYoZZNq1Vm8N89+PxyeAPLIEZutpovOV9BQwIgXuMWY7pa6ZB8HeRAeA==" workbookSaltValue="uzoFKmMxow1PjuON/uTdT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6" l="1"/>
  <c r="B6" i="26"/>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<sst xmlns="http://schemas.openxmlformats.org/spreadsheetml/2006/main" count="807" uniqueCount="454">
  <si>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</si>
  <si>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</si>
  <si>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</si>
  <si>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</si>
  <si>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</si>
  <si>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</si>
  <si>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</si>
  <si>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</si>
  <si>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</si>
  <si>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</si>
  <si>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</si>
  <si>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</si>
  <si>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</si>
  <si>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</si>
  <si>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</si>
  <si>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</si>
  <si>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</si>
  <si>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</si>
  <si>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</si>
  <si>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</si>
  <si>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</si>
  <si>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</si>
  <si>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</si>
  <si>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</si>
  <si>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</si>
  <si>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</si>
  <si>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</si>
  <si>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</si>
  <si>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</si>
  <si>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</si>
  <si>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</si>
  <si>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</si>
  <si>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</si>
  <si>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</si>
  <si>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</si>
  <si>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</si>
  <si>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</si>
  <si>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</si>
  <si>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</si>
  <si>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</si>
  <si>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</si>
  <si>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</si>
  <si>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</si>
  <si>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</si>
  <si>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</si>
  <si>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</si>
  <si>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</si>
  <si>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</si>
  <si>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</si>
  <si>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</si>
  <si>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</si>
  <si>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</si>
  <si>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</si>
  <si>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</si>
  <si>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</si>
  <si>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</si>
  <si>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</si>
  <si>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</si>
  <si>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</si>
  <si>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</si>
  <si>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</si>
  <si>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</si>
  <si>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</si>
  <si>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</si>
  <si>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</si>
  <si>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</si>
  <si>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</si>
  <si>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</si>
  <si>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</si>
  <si>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</si>
  <si>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</si>
  <si>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</si>
  <si>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</si>
  <si>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</si>
  <si>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</si>
  <si>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</si>
  <si>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</si>
  <si>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</si>
  <si>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</si>
  <si>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</si>
  <si>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</si>
  <si>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</si>
  <si>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</si>
  <si>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</si>
  <si>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</si>
  <si>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</si>
  <si>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</si>
  <si>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</si>
  <si>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</si>
  <si>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</si>
  <si>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</si>
  <si>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</si>
  <si>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</si>
  <si>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</si>
  <si>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</si>
  <si>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</si>
  <si>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</si>
  <si>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</si>
  <si>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</si>
  <si>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</si>
  <si>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</si>
  <si>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</si>
  <si>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</si>
  <si>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</si>
  <si>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</si>
  <si>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</si>
  <si>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</si>
  <si>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</si>
  <si>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</si>
  <si>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</si>
  <si>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</si>
  <si>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</si>
  <si>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</si>
  <si>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</si>
  <si>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</si>
  <si>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</si>
  <si>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</si>
  <si>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</si>
  <si>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</si>
  <si>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</si>
  <si>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</si>
  <si>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</si>
  <si>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</si>
  <si>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</si>
  <si>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</si>
  <si>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</si>
  <si>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</si>
  <si>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</si>
  <si>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</si>
  <si>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</si>
  <si>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</si>
  <si>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</si>
  <si>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</si>
  <si>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</si>
  <si>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</si>
  <si>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</si>
  <si>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</si>
  <si>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</si>
  <si>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</si>
  <si>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</si>
  <si>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</si>
  <si>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</si>
  <si>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</si>
  <si>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</si>
  <si>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</si>
  <si>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</si>
  <si>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</si>
  <si>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</si>
  <si>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</si>
  <si>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</si>
  <si>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</si>
  <si>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</si>
  <si>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</si>
  <si>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</si>
  <si>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</si>
  <si>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</si>
  <si>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</si>
  <si>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</si>
  <si>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</si>
  <si>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</si>
  <si>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</si>
  <si>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</si>
  <si>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</si>
  <si>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</si>
  <si>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</si>
  <si>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</si>
  <si>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</si>
  <si>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</si>
  <si>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</si>
  <si>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</si>
  <si>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</si>
  <si>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</si>
  <si>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</si>
  <si>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</si>
  <si>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</si>
  <si>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</si>
  <si>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</si>
  <si>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</si>
  <si>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</si>
  <si>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</si>
  <si>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</si>
  <si>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</si>
  <si>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</si>
  <si>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</si>
  <si>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</si>
  <si>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</si>
  <si>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</si>
  <si>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</si>
  <si>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</si>
  <si>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</si>
  <si>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</si>
  <si>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</si>
  <si>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</si>
  <si>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</si>
  <si>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</si>
  <si>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</si>
  <si>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</si>
  <si>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</si>
  <si>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</si>
  <si>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</si>
  <si>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</si>
  <si>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</si>
  <si>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</si>
  <si>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</si>
  <si>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</si>
  <si>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</si>
  <si>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</si>
  <si>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</si>
  <si>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</si>
  <si>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</si>
  <si>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</si>
  <si>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</si>
  <si>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</si>
  <si>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</si>
  <si>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</si>
  <si>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</si>
  <si>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</si>
  <si>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</si>
  <si>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</si>
  <si>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</si>
  <si>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</si>
  <si>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</si>
  <si>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</si>
  <si>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</si>
  <si>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</si>
  <si>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</si>
  <si>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</si>
  <si>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</si>
  <si>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</si>
  <si>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</si>
  <si>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</si>
  <si>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</si>
  <si>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</si>
  <si>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</si>
  <si>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</si>
  <si>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</si>
  <si>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</si>
  <si>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</si>
  <si>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</si>
  <si>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</si>
  <si>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</si>
  <si>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</si>
  <si>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</si>
  <si>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</si>
  <si>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</si>
  <si>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</si>
  <si>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</si>
  <si>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</si>
  <si>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</si>
  <si>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</si>
  <si>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</si>
  <si>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</si>
  <si>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</si>
  <si>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</si>
  <si>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</si>
  <si>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</si>
  <si>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</si>
  <si>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</si>
  <si>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</si>
  <si>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</si>
  <si>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</si>
  <si>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</si>
  <si>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</si>
  <si>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</si>
  <si>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</si>
  <si>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</si>
  <si>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</si>
  <si>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</si>
  <si>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</si>
  <si>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</si>
  <si>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</si>
  <si>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</si>
  <si>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</si>
  <si>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</si>
  <si>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</si>
  <si>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</si>
  <si>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</si>
  <si>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</si>
  <si>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</si>
  <si>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</si>
  <si>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</si>
  <si>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</si>
  <si>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</si>
  <si>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</si>
  <si>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</si>
  <si>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</si>
  <si>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</si>
  <si>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</si>
  <si>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</si>
  <si>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</si>
  <si>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</si>
  <si>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</si>
  <si>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</si>
  <si>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</si>
  <si>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</si>
  <si>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</si>
  <si>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</si>
  <si>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</si>
  <si>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</si>
  <si>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</si>
  <si>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</si>
  <si>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</si>
  <si>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</si>
  <si>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</si>
  <si>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</si>
  <si>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</si>
  <si>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</si>
  <si>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</si>
  <si>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</si>
  <si>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</si>
  <si>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</si>
  <si>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</si>
  <si>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</si>
  <si>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</si>
  <si>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</si>
  <si>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</si>
  <si>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</si>
  <si>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</si>
  <si>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</si>
  <si>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</si>
  <si>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</si>
  <si>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</si>
  <si>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</si>
  <si>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</si>
  <si>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</si>
  <si>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</si>
  <si>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</si>
  <si>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</si>
  <si>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</si>
  <si>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</si>
  <si>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</si>
  <si>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</si>
  <si>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</si>
  <si>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</si>
  <si>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</si>
  <si>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</si>
  <si>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</si>
  <si>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</si>
  <si>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</si>
  <si>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</si>
  <si>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</si>
  <si>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</si>
  <si>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</si>
  <si>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</si>
  <si>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</si>
  <si>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</si>
  <si>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</si>
  <si>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</si>
  <si>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</si>
  <si>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</si>
  <si>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</si>
  <si>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</si>
  <si>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</si>
  <si>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</si>
  <si>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</si>
  <si>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</si>
  <si>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</si>
  <si>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</si>
  <si>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</si>
  <si>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</si>
  <si>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</si>
  <si>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</si>
  <si>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</si>
  <si>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</si>
  <si>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</si>
  <si>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</si>
  <si>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</si>
  <si>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</si>
  <si>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</si>
  <si>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</si>
  <si>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</si>
  <si>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</si>
  <si>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</si>
  <si>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</si>
  <si>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</si>
  <si>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</si>
  <si>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</si>
  <si>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</si>
  <si>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</si>
  <si>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</si>
  <si>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</si>
  <si>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</si>
  <si>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</si>
  <si>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</si>
  <si>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</si>
  <si>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</si>
  <si>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</si>
  <si>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</si>
  <si>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</si>
  <si>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</si>
  <si>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</si>
  <si>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</si>
  <si>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</si>
  <si>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</si>
  <si>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</si>
  <si>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</si>
  <si>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</si>
  <si>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</si>
  <si>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</si>
  <si>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</si>
  <si>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</si>
  <si>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</si>
  <si>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</si>
  <si>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</si>
  <si>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</si>
  <si>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</si>
  <si>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</si>
  <si>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</si>
  <si>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</si>
  <si>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</si>
  <si>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</si>
  <si>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</si>
  <si>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</si>
  <si>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</si>
  <si>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</si>
  <si>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</si>
  <si>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</si>
  <si>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</si>
  <si>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</si>
  <si>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</si>
  <si>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</si>
  <si>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</si>
  <si>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</si>
  <si>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</si>
  <si>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</si>
  <si>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</si>
  <si>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</si>
  <si>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</si>
  <si>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</si>
  <si>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</si>
  <si>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</si>
  <si>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</si>
  <si>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</si>
  <si>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</si>
  <si>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</si>
  <si>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</si>
  <si>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</si>
  <si>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</si>
  <si>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</si>
  <si>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</si>
  <si>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</si>
  <si>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</si>
  <si>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</si>
  <si>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横浜市立大学福浦キャンパス感染性廃棄物処理業務委託</t>
    <phoneticPr fontId="2"/>
  </si>
  <si>
    <t>横浜市立大学福浦キャンパスから排出される感染性廃棄物の収集運搬及び処理業務　</t>
    <phoneticPr fontId="2"/>
  </si>
  <si>
    <t>神奈川県横浜市金沢区福浦3-9　横浜市立大学　福浦キャンパス</t>
    <rPh sb="0" eb="4">
      <t>カナガワケン</t>
    </rPh>
    <rPh sb="4" eb="7">
      <t>ヨコハマシ</t>
    </rPh>
    <rPh sb="7" eb="10">
      <t>カナザワク</t>
    </rPh>
    <rPh sb="10" eb="12">
      <t>フクウラ</t>
    </rPh>
    <rPh sb="16" eb="22">
      <t>ヨコハマシリツダイガク</t>
    </rPh>
    <rPh sb="23" eb="25">
      <t>フクウラ</t>
    </rPh>
    <phoneticPr fontId="2"/>
  </si>
  <si>
    <t>●「令和５･６年度横浜市一般競争入札有資格者名簿（物品・委託等）」に次の内容で
　登録されている者
　【営業種目】330：廃棄物処理
　【細　　目】Ｅ：特別管理産業廃棄物収集運搬　かつ　Ｆ：特別管理産業廃棄物処分
　【所在地区分】市内、準市内、市外
(1)当該業務の履行に必要な特別管理産業廃棄物収集運搬業許可証及び特別管理産業廃棄物処分業許可証を有していること。
(2)その許可証で許可されている産業廃棄物の種類に感染性廃棄物が含まれていること。</t>
    <rPh sb="61" eb="64">
      <t>ハイキブツ</t>
    </rPh>
    <rPh sb="64" eb="66">
      <t>ショリ</t>
    </rPh>
    <rPh sb="118" eb="119">
      <t>ジュン</t>
    </rPh>
    <rPh sb="119" eb="121">
      <t>シナイ</t>
    </rPh>
    <rPh sb="122" eb="124">
      <t>シガイ</t>
    </rPh>
    <phoneticPr fontId="2"/>
  </si>
  <si>
    <t>(1)特別管理産業廃棄物収集運搬業許可証の写し
(2)特別管理産業廃棄物処分業許可証の写し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</si>
  <si>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</si>
  <si>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（電話）０４５－７８７－２９２６</t>
    <phoneticPr fontId="2"/>
  </si>
  <si>
    <t>（電子メールアドレス）shisetsu@yokohama-cu.ac.jp</t>
    <phoneticPr fontId="2"/>
  </si>
  <si>
    <t>横浜市立大学附属病院</t>
    <rPh sb="0" eb="10">
      <t>ヨコハマシリツダイガクフゾクビョウイン</t>
    </rPh>
    <phoneticPr fontId="2"/>
  </si>
  <si>
    <t>医学・病院統括部</t>
    <rPh sb="0" eb="2">
      <t>イガク</t>
    </rPh>
    <rPh sb="3" eb="5">
      <t>ビョウイン</t>
    </rPh>
    <rPh sb="5" eb="7">
      <t>トウカツ</t>
    </rPh>
    <rPh sb="7" eb="8">
      <t>ブ</t>
    </rPh>
    <phoneticPr fontId="2"/>
  </si>
  <si>
    <t>大24066</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</si>
</sst>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4" zoomScaleNormal="100" zoomScaleSheetLayoutView="100" workbookViewId="0">
      <selection activeCell="K57" sqref="K5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67</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45714</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453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443</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45729</v>
      </c>
      <c r="K11" s="312"/>
      <c r="L11" s="312"/>
      <c r="M11" s="312"/>
      <c r="N11" s="312"/>
      <c r="O11" s="312"/>
      <c r="P11" s="312"/>
      <c r="Q11" s="312"/>
      <c r="R11" s="312"/>
      <c r="S11" s="312"/>
      <c r="T11" s="312"/>
      <c r="U11" s="312"/>
      <c r="V11" s="203"/>
      <c r="W11" s="244">
        <v>0.41666666666666669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445</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446</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447</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45719</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451</v>
      </c>
      <c r="O39" s="278"/>
      <c r="P39" s="278"/>
      <c r="Q39" s="278"/>
      <c r="R39" s="278"/>
      <c r="S39" s="278"/>
      <c r="T39" s="278"/>
      <c r="U39" s="278"/>
      <c r="V39" s="278"/>
      <c r="W39" s="278"/>
      <c r="X39" s="56" t="s">
        <v>452</v>
      </c>
      <c r="AO39" s="49"/>
    </row>
    <row r="40" spans="1:77" s="56" customFormat="1" ht="21" customHeight="1">
      <c r="A40" s="57"/>
      <c r="B40" s="217"/>
      <c r="C40" s="217"/>
      <c r="D40" s="217"/>
      <c r="E40" s="217"/>
      <c r="F40" s="217"/>
      <c r="G40" s="217"/>
      <c r="H40" s="49"/>
      <c r="I40" s="223"/>
      <c r="J40" s="217"/>
      <c r="K40" s="217"/>
      <c r="L40" s="217"/>
      <c r="M40" s="217"/>
      <c r="N40" s="284" t="s">
        <v>448</v>
      </c>
      <c r="O40" s="284"/>
      <c r="P40" s="284"/>
      <c r="Q40" s="284"/>
      <c r="R40" s="284"/>
      <c r="S40" s="284"/>
      <c r="T40" s="284"/>
      <c r="U40" s="284"/>
      <c r="V40" s="284"/>
      <c r="W40" s="284"/>
      <c r="X40" s="284"/>
      <c r="Y40" s="284"/>
      <c r="Z40" s="284"/>
      <c r="AA40" s="284"/>
      <c r="AB40" s="284"/>
      <c r="AC40" s="247" t="s">
        <v>449</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450</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45722</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45728</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45735</v>
      </c>
      <c r="P109" s="272"/>
      <c r="Q109" s="272"/>
      <c r="R109" s="272"/>
      <c r="S109" s="272"/>
      <c r="T109" s="272"/>
      <c r="U109" s="272"/>
      <c r="V109" s="272"/>
      <c r="W109" s="272"/>
      <c r="X109" s="272"/>
      <c r="Z109" s="245">
        <f>W11</f>
        <v>0.41666666666666669</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45734</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45729</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横浜市立大学附属病院</v>
      </c>
      <c r="K149" s="256"/>
      <c r="L149" s="256"/>
      <c r="M149" s="256"/>
      <c r="N149" s="256"/>
      <c r="O149" s="256"/>
      <c r="P149" s="256"/>
      <c r="Q149" s="256"/>
      <c r="R149" s="256"/>
      <c r="S149" s="256"/>
      <c r="T149" s="133" t="str">
        <f>X39</f>
        <v>医学・病院統括部</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総務課　施設担当</v>
      </c>
      <c r="K150" s="247"/>
      <c r="L150" s="247"/>
      <c r="M150" s="247"/>
      <c r="N150" s="247"/>
      <c r="O150" s="247"/>
      <c r="P150" s="247"/>
      <c r="Q150" s="247"/>
      <c r="R150" s="247"/>
      <c r="S150" s="247"/>
      <c r="T150" s="247"/>
      <c r="U150" s="247"/>
      <c r="V150" s="247"/>
      <c r="W150" s="247"/>
      <c r="X150" s="247"/>
      <c r="Y150" s="247"/>
      <c r="Z150" s="247"/>
      <c r="AA150" s="257" t="str">
        <f>AC40</f>
        <v>（電話）０４５－７８７－２９２６</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（電子メールアドレス）shisetsu@yokohama-cu.ac.jp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大24066</v>
      </c>
      <c r="I13" s="573"/>
      <c r="J13" s="573"/>
      <c r="K13" s="573"/>
      <c r="L13" s="573"/>
      <c r="M13" s="573"/>
      <c r="N13" s="573"/>
      <c r="O13" s="573"/>
      <c r="P13" s="141"/>
      <c r="Q13" s="573" t="s">
        <v>333</v>
      </c>
      <c r="R13" s="573"/>
      <c r="S13" s="573"/>
      <c r="T13" s="573"/>
      <c r="U13" s="573"/>
      <c r="V13" s="573" t="str">
        <f>入札説明書!J9</f>
        <v>横浜市立大学福浦キャンパス感染性廃棄物処理業務委託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45714</v>
      </c>
      <c r="C16" s="571"/>
      <c r="D16" s="571"/>
      <c r="E16" s="571"/>
      <c r="F16" s="571"/>
      <c r="G16" s="571"/>
      <c r="H16" s="571"/>
      <c r="I16" s="571"/>
      <c r="J16" s="571"/>
      <c r="K16" s="571"/>
      <c r="L16" s="571"/>
      <c r="M16" s="571"/>
      <c r="N16" s="572" t="s">
        <v>334</v>
      </c>
      <c r="O16" s="572"/>
      <c r="P16" s="572"/>
      <c r="Q16" s="572"/>
      <c r="R16" s="539">
        <f>入札説明書!N1</f>
        <v>67</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大24066</v>
      </c>
      <c r="I14" s="573"/>
      <c r="J14" s="573"/>
      <c r="K14" s="573"/>
      <c r="L14" s="573"/>
      <c r="M14" s="573"/>
      <c r="N14" s="573"/>
      <c r="O14" s="573"/>
      <c r="P14" s="141"/>
      <c r="Q14" s="573" t="s">
        <v>333</v>
      </c>
      <c r="R14" s="573"/>
      <c r="S14" s="573"/>
      <c r="T14" s="573"/>
      <c r="U14" s="573"/>
      <c r="V14" s="573" t="str">
        <f>入札説明書!J9</f>
        <v>横浜市立大学福浦キャンパス感染性廃棄物処理業務委託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45714</v>
      </c>
      <c r="C17" s="536"/>
      <c r="D17" s="536"/>
      <c r="E17" s="536"/>
      <c r="F17" s="536"/>
      <c r="G17" s="536"/>
      <c r="H17" s="536"/>
      <c r="I17" s="536"/>
      <c r="J17" s="536"/>
      <c r="K17" s="536"/>
      <c r="L17" s="536"/>
      <c r="M17" s="536"/>
      <c r="N17" s="572" t="s">
        <v>334</v>
      </c>
      <c r="O17" s="572"/>
      <c r="P17" s="572"/>
      <c r="Q17" s="572"/>
      <c r="R17" s="539">
        <f>入札説明書!N1</f>
        <v>67</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横浜市立大学福浦キャンパス感染性廃棄物処理業務委託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大24066</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5"/>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大24066</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横浜市立大学福浦キャンパス感染性廃棄物処理業務委託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横浜市立大学福浦キャンパス感染性廃棄物処理業務委託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45729</v>
      </c>
      <c r="AK9" s="598"/>
      <c r="AL9" s="598"/>
      <c r="AM9" s="598"/>
      <c r="AN9" s="598"/>
      <c r="AO9" s="598"/>
      <c r="AP9" s="598"/>
      <c r="AQ9" s="599">
        <f>K15</f>
        <v>0.41666666666666669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45735</v>
      </c>
      <c r="AK10" s="601"/>
      <c r="AL10" s="601"/>
      <c r="AM10" s="601"/>
      <c r="AN10" s="601"/>
      <c r="AO10" s="601"/>
      <c r="AP10" s="601"/>
      <c r="AQ10" s="602">
        <f>K17</f>
        <v>0.41666666666666669</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45729</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0.41666666666666669</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45735</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0.41666666666666669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横浜市立大学福浦キャンパス感染性廃棄物処理業務委託</v>
      </c>
      <c r="M31" s="617"/>
      <c r="N31" s="617"/>
      <c r="O31" s="617"/>
      <c r="P31" s="614" t="str">
        <f>I7</f>
        <v>大24066</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横浜市立大学福浦キャンパス感染性廃棄物処理業務委託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0.41666666666666669</v>
      </c>
      <c r="C33" s="597"/>
      <c r="D33" s="605">
        <f>K14</f>
        <v>45729</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0.41666666666666669</v>
      </c>
      <c r="AJ33" s="597"/>
      <c r="AK33" s="605">
        <f>K14</f>
        <v>45729</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0.41666666666666669</v>
      </c>
      <c r="C46" s="597"/>
      <c r="D46" s="605">
        <f>K16</f>
        <v>45735</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0.41666666666666669</v>
      </c>
      <c r="AJ46" s="597"/>
      <c r="AK46" s="605">
        <f>K16</f>
        <v>45735</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横浜市立大学附属病院</v>
      </c>
      <c r="M6" s="1" t="str">
        <f>入札説明書!X39</f>
        <v>医学・病院統括部</v>
      </c>
    </row>
    <row r="7" spans="2:39" ht="18.75" customHeight="1">
      <c r="B7" s="1" t="str">
        <f>入札説明書!N40</f>
        <v>総務課　施設担当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横浜市立大学福浦キャンパス感染性廃棄物処理業務委託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大24066</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総務課　施設担当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（電子メールアドレス）shisetsu@yokohama-cu.ac.jp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（電話）０４５－７８７－２９２６</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a9S6t4ZGT2IqmPWEvGIGt2qRFRVd/7ZYfLr+fFTb77xV/zH7Ykt48ShAKfqv6kkpy+iaKqGObWjiTLDykZlLg==" saltValue="TvefETMy3kRRyg+3xuwf1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横浜市立大学福浦キャンパス感染性廃棄物処理業務委託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大24066</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横浜市立大学福浦キャンパス感染性廃棄物処理業務委託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大24066</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横浜市立大学福浦キャンパス感染性廃棄物処理業務委託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大24066</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横浜市立大学福浦キャンパス感染性廃棄物処理業務委託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大24066</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45714</v>
      </c>
      <c r="C19" s="538"/>
      <c r="D19" s="538"/>
      <c r="E19" s="538"/>
      <c r="F19" s="538"/>
      <c r="G19" s="538"/>
      <c r="H19" s="538"/>
      <c r="I19" s="538"/>
      <c r="J19" s="538"/>
      <c r="K19" s="536" t="s">
        <v>162</v>
      </c>
      <c r="L19" s="536"/>
      <c r="M19" s="536"/>
      <c r="N19" s="536"/>
      <c r="O19" s="536"/>
      <c r="P19" s="539">
        <f>入札説明書!N1</f>
        <v>67</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横浜市立大学福浦キャンパス感染性廃棄物処理業務委託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大24066</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2025-01-22T07:48:26Z</cp:lastPrinted>
  <dcterms:created xsi:type="dcterms:W3CDTF">2003-11-10T00:21:19Z</dcterms:created>
  <dcterms:modified xsi:type="dcterms:W3CDTF">2025-02-26T00:41:18Z</dcterms:modified>
</cp:coreProperties>
</file>