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3【第二・早】(ホケカン)職員健診(d24042)R7.1月21日15時00分入札\02.d24042告示\d24042配布資料\"/>
    </mc:Choice>
  </mc:AlternateContent>
  <xr:revisionPtr revIDLastSave="0" documentId="8_{333953CA-E5B2-4E28-A3F1-6C6040A77659}" xr6:coauthVersionLast="47" xr6:coauthVersionMax="47" xr10:uidLastSave="{00000000-0000-0000-0000-000000000000}"/>
  <bookViews>
    <workbookView xWindow="9465" yWindow="75" windowWidth="16065" windowHeight="14925" xr2:uid="{90F9658D-8071-4C29-8094-9043FEDD8891}"/>
  </bookViews>
  <sheets>
    <sheet name="設計書" sheetId="21" r:id="rId1"/>
    <sheet name="固有市派内訳書" sheetId="20" r:id="rId2"/>
  </sheets>
  <definedNames>
    <definedName name="_xlnm.Print_Area" localSheetId="1">固有市派内訳書!$A$1:$H$179</definedName>
    <definedName name="_xlnm.Print_Area" localSheetId="0">設計書!$A$1:$K$39</definedName>
    <definedName name="_xlnm.Print_Titles" localSheetId="1">固有市派内訳書!$4:$5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20" l="1"/>
  <c r="F54" i="20"/>
  <c r="F56" i="20" s="1"/>
  <c r="H56" i="20" s="1"/>
  <c r="D54" i="20"/>
  <c r="G49" i="20"/>
  <c r="G48" i="20"/>
  <c r="G47" i="20"/>
  <c r="F49" i="20"/>
  <c r="H49" i="20"/>
  <c r="F48" i="20"/>
  <c r="H48" i="20" s="1"/>
  <c r="F47" i="20"/>
  <c r="H47" i="20" s="1"/>
  <c r="D49" i="20"/>
  <c r="D48" i="20"/>
  <c r="D47" i="20"/>
  <c r="G55" i="20"/>
  <c r="F55" i="20"/>
  <c r="D55" i="20"/>
  <c r="G51" i="20"/>
  <c r="F51" i="20"/>
  <c r="D51" i="20"/>
  <c r="G50" i="20"/>
  <c r="H50" i="20"/>
  <c r="F50" i="20"/>
  <c r="D50" i="20"/>
  <c r="G46" i="20"/>
  <c r="F46" i="20"/>
  <c r="D46" i="20"/>
  <c r="G45" i="20"/>
  <c r="F45" i="20"/>
  <c r="D45" i="20"/>
  <c r="G169" i="20"/>
  <c r="F169" i="20"/>
  <c r="D169" i="20"/>
  <c r="G168" i="20"/>
  <c r="G170" i="20"/>
  <c r="F168" i="20"/>
  <c r="D168" i="20"/>
  <c r="G164" i="20"/>
  <c r="G165" i="20" s="1"/>
  <c r="F164" i="20"/>
  <c r="H164" i="20" s="1"/>
  <c r="D164" i="20"/>
  <c r="G160" i="20"/>
  <c r="F160" i="20"/>
  <c r="D160" i="20"/>
  <c r="G159" i="20"/>
  <c r="F159" i="20"/>
  <c r="H159" i="20" s="1"/>
  <c r="D159" i="20"/>
  <c r="G158" i="20"/>
  <c r="F158" i="20"/>
  <c r="D158" i="20"/>
  <c r="G157" i="20"/>
  <c r="F157" i="20"/>
  <c r="D157" i="20"/>
  <c r="G156" i="20"/>
  <c r="H156" i="20" s="1"/>
  <c r="F156" i="20"/>
  <c r="D156" i="20"/>
  <c r="G155" i="20"/>
  <c r="F155" i="20"/>
  <c r="H155" i="20"/>
  <c r="D155" i="20"/>
  <c r="G154" i="20"/>
  <c r="F154" i="20"/>
  <c r="D154" i="20"/>
  <c r="G153" i="20"/>
  <c r="F153" i="20"/>
  <c r="D153" i="20"/>
  <c r="G152" i="20"/>
  <c r="F152" i="20"/>
  <c r="H152" i="20" s="1"/>
  <c r="D152" i="20"/>
  <c r="D161" i="20" s="1"/>
  <c r="G148" i="20"/>
  <c r="F148" i="20"/>
  <c r="D148" i="20"/>
  <c r="G147" i="20"/>
  <c r="F147" i="20"/>
  <c r="H147" i="20" s="1"/>
  <c r="D147" i="20"/>
  <c r="G146" i="20"/>
  <c r="H146" i="20" s="1"/>
  <c r="F146" i="20"/>
  <c r="D146" i="20"/>
  <c r="G145" i="20"/>
  <c r="F145" i="20"/>
  <c r="D145" i="20"/>
  <c r="G144" i="20"/>
  <c r="F144" i="20"/>
  <c r="D144" i="20"/>
  <c r="G143" i="20"/>
  <c r="F143" i="20"/>
  <c r="D143" i="20"/>
  <c r="G142" i="20"/>
  <c r="F142" i="20"/>
  <c r="D142" i="20"/>
  <c r="G141" i="20"/>
  <c r="H141" i="20"/>
  <c r="F141" i="20"/>
  <c r="D141" i="20"/>
  <c r="G140" i="20"/>
  <c r="F140" i="20"/>
  <c r="D140" i="20"/>
  <c r="G139" i="20"/>
  <c r="F139" i="20"/>
  <c r="D139" i="20"/>
  <c r="G138" i="20"/>
  <c r="F138" i="20"/>
  <c r="D138" i="20"/>
  <c r="G137" i="20"/>
  <c r="F137" i="20"/>
  <c r="D137" i="20"/>
  <c r="G136" i="20"/>
  <c r="F136" i="20"/>
  <c r="H136" i="20" s="1"/>
  <c r="D136" i="20"/>
  <c r="G135" i="20"/>
  <c r="F135" i="20"/>
  <c r="D135" i="20"/>
  <c r="G134" i="20"/>
  <c r="F134" i="20"/>
  <c r="D134" i="20"/>
  <c r="G133" i="20"/>
  <c r="H133" i="20" s="1"/>
  <c r="F133" i="20"/>
  <c r="D133" i="20"/>
  <c r="G132" i="20"/>
  <c r="F132" i="20"/>
  <c r="D132" i="20"/>
  <c r="G131" i="20"/>
  <c r="F131" i="20"/>
  <c r="D131" i="20"/>
  <c r="G130" i="20"/>
  <c r="F130" i="20"/>
  <c r="D130" i="20"/>
  <c r="G129" i="20"/>
  <c r="F129" i="20"/>
  <c r="D129" i="20"/>
  <c r="G128" i="20"/>
  <c r="F128" i="20"/>
  <c r="H128" i="20" s="1"/>
  <c r="D128" i="20"/>
  <c r="G127" i="20"/>
  <c r="F127" i="20"/>
  <c r="D127" i="20"/>
  <c r="G126" i="20"/>
  <c r="F126" i="20"/>
  <c r="H126" i="20" s="1"/>
  <c r="D126" i="20"/>
  <c r="G125" i="20"/>
  <c r="F125" i="20"/>
  <c r="H125" i="20" s="1"/>
  <c r="D125" i="20"/>
  <c r="G124" i="20"/>
  <c r="F124" i="20"/>
  <c r="D124" i="20"/>
  <c r="G123" i="20"/>
  <c r="H123" i="20" s="1"/>
  <c r="F123" i="20"/>
  <c r="D123" i="20"/>
  <c r="G122" i="20"/>
  <c r="F122" i="20"/>
  <c r="D122" i="20"/>
  <c r="G121" i="20"/>
  <c r="F121" i="20"/>
  <c r="H121" i="20" s="1"/>
  <c r="D121" i="20"/>
  <c r="G120" i="20"/>
  <c r="F120" i="20"/>
  <c r="D120" i="20"/>
  <c r="G119" i="20"/>
  <c r="F119" i="20"/>
  <c r="D119" i="20"/>
  <c r="G118" i="20"/>
  <c r="H118" i="20" s="1"/>
  <c r="F118" i="20"/>
  <c r="D118" i="20"/>
  <c r="G117" i="20"/>
  <c r="F117" i="20"/>
  <c r="D117" i="20"/>
  <c r="G116" i="20"/>
  <c r="F116" i="20"/>
  <c r="D116" i="20"/>
  <c r="G115" i="20"/>
  <c r="F115" i="20"/>
  <c r="D115" i="20"/>
  <c r="G114" i="20"/>
  <c r="F114" i="20"/>
  <c r="D114" i="20"/>
  <c r="G113" i="20"/>
  <c r="F113" i="20"/>
  <c r="H113" i="20" s="1"/>
  <c r="D113" i="20"/>
  <c r="G112" i="20"/>
  <c r="F112" i="20"/>
  <c r="D112" i="20"/>
  <c r="G111" i="20"/>
  <c r="F111" i="20"/>
  <c r="D111" i="20"/>
  <c r="G110" i="20"/>
  <c r="F110" i="20"/>
  <c r="D110" i="20"/>
  <c r="G109" i="20"/>
  <c r="F109" i="20"/>
  <c r="H109" i="20"/>
  <c r="D109" i="20"/>
  <c r="G108" i="20"/>
  <c r="H108" i="20" s="1"/>
  <c r="F108" i="20"/>
  <c r="D108" i="20"/>
  <c r="G107" i="20"/>
  <c r="F107" i="20"/>
  <c r="D107" i="20"/>
  <c r="G106" i="20"/>
  <c r="F106" i="20"/>
  <c r="H106" i="20" s="1"/>
  <c r="D106" i="20"/>
  <c r="G105" i="20"/>
  <c r="F105" i="20"/>
  <c r="D105" i="20"/>
  <c r="G104" i="20"/>
  <c r="F104" i="20"/>
  <c r="H104" i="20"/>
  <c r="D104" i="20"/>
  <c r="G103" i="20"/>
  <c r="F103" i="20"/>
  <c r="D103" i="20"/>
  <c r="G102" i="20"/>
  <c r="F102" i="20"/>
  <c r="D102" i="20"/>
  <c r="G101" i="20"/>
  <c r="H101" i="20"/>
  <c r="F101" i="20"/>
  <c r="D101" i="20"/>
  <c r="G100" i="20"/>
  <c r="F100" i="20"/>
  <c r="D100" i="20"/>
  <c r="G99" i="20"/>
  <c r="F99" i="20"/>
  <c r="D99" i="20"/>
  <c r="G98" i="20"/>
  <c r="F98" i="20"/>
  <c r="D98" i="20"/>
  <c r="G97" i="20"/>
  <c r="F97" i="20"/>
  <c r="D97" i="20"/>
  <c r="G96" i="20"/>
  <c r="F96" i="20"/>
  <c r="H96" i="20" s="1"/>
  <c r="D96" i="20"/>
  <c r="G95" i="20"/>
  <c r="F95" i="20"/>
  <c r="D95" i="20"/>
  <c r="G94" i="20"/>
  <c r="F94" i="20"/>
  <c r="D94" i="20"/>
  <c r="G93" i="20"/>
  <c r="F93" i="20"/>
  <c r="H93" i="20" s="1"/>
  <c r="D93" i="20"/>
  <c r="G92" i="20"/>
  <c r="F92" i="20"/>
  <c r="D92" i="20"/>
  <c r="G91" i="20"/>
  <c r="H91" i="20" s="1"/>
  <c r="F91" i="20"/>
  <c r="D91" i="20"/>
  <c r="G90" i="20"/>
  <c r="F90" i="20"/>
  <c r="D90" i="20"/>
  <c r="G89" i="20"/>
  <c r="F89" i="20"/>
  <c r="D89" i="20"/>
  <c r="G88" i="20"/>
  <c r="F88" i="20"/>
  <c r="D88" i="20"/>
  <c r="G87" i="20"/>
  <c r="F87" i="20"/>
  <c r="D87" i="20"/>
  <c r="G86" i="20"/>
  <c r="F86" i="20"/>
  <c r="H86" i="20" s="1"/>
  <c r="D86" i="20"/>
  <c r="G85" i="20"/>
  <c r="F85" i="20"/>
  <c r="H85" i="20" s="1"/>
  <c r="D85" i="20"/>
  <c r="G84" i="20"/>
  <c r="F84" i="20"/>
  <c r="D84" i="20"/>
  <c r="G83" i="20"/>
  <c r="F83" i="20"/>
  <c r="D83" i="20"/>
  <c r="G82" i="20"/>
  <c r="F82" i="20"/>
  <c r="D82" i="20"/>
  <c r="G81" i="20"/>
  <c r="F81" i="20"/>
  <c r="H81" i="20" s="1"/>
  <c r="D81" i="20"/>
  <c r="G80" i="20"/>
  <c r="F80" i="20"/>
  <c r="D80" i="20"/>
  <c r="G79" i="20"/>
  <c r="F79" i="20"/>
  <c r="D79" i="20"/>
  <c r="G78" i="20"/>
  <c r="F78" i="20"/>
  <c r="H78" i="20" s="1"/>
  <c r="D78" i="20"/>
  <c r="G77" i="20"/>
  <c r="F77" i="20"/>
  <c r="D77" i="20"/>
  <c r="G76" i="20"/>
  <c r="F76" i="20"/>
  <c r="D76" i="20"/>
  <c r="G75" i="20"/>
  <c r="F75" i="20"/>
  <c r="H75" i="20" s="1"/>
  <c r="D75" i="20"/>
  <c r="G74" i="20"/>
  <c r="F74" i="20"/>
  <c r="D74" i="20"/>
  <c r="D149" i="20" s="1"/>
  <c r="G73" i="20"/>
  <c r="F73" i="20"/>
  <c r="D73" i="20"/>
  <c r="G72" i="20"/>
  <c r="F72" i="20"/>
  <c r="D72" i="20"/>
  <c r="G71" i="20"/>
  <c r="F71" i="20"/>
  <c r="F149" i="20" s="1"/>
  <c r="D71" i="20"/>
  <c r="G70" i="20"/>
  <c r="F70" i="20"/>
  <c r="D70" i="20"/>
  <c r="G69" i="20"/>
  <c r="F69" i="20"/>
  <c r="D69" i="20"/>
  <c r="G68" i="20"/>
  <c r="G149" i="20" s="1"/>
  <c r="F68" i="20"/>
  <c r="D68" i="20"/>
  <c r="G67" i="20"/>
  <c r="F67" i="20"/>
  <c r="D67" i="20"/>
  <c r="G66" i="20"/>
  <c r="F66" i="20"/>
  <c r="H66" i="20"/>
  <c r="D66" i="20"/>
  <c r="G65" i="20"/>
  <c r="F65" i="20"/>
  <c r="D65" i="20"/>
  <c r="G64" i="20"/>
  <c r="F64" i="20"/>
  <c r="D64" i="20"/>
  <c r="G59" i="20"/>
  <c r="G60" i="20" s="1"/>
  <c r="F59" i="20"/>
  <c r="F60" i="20"/>
  <c r="D59" i="20"/>
  <c r="G40" i="20"/>
  <c r="F40" i="20"/>
  <c r="H40" i="20"/>
  <c r="D40" i="20"/>
  <c r="G39" i="20"/>
  <c r="G41" i="20" s="1"/>
  <c r="H41" i="20" s="1"/>
  <c r="F39" i="20"/>
  <c r="H39" i="20" s="1"/>
  <c r="D39" i="20"/>
  <c r="G36" i="20"/>
  <c r="G37" i="20"/>
  <c r="F36" i="20"/>
  <c r="F37" i="20"/>
  <c r="H37" i="20" s="1"/>
  <c r="D36" i="20"/>
  <c r="G32" i="20"/>
  <c r="G33" i="20"/>
  <c r="F32" i="20"/>
  <c r="F33" i="20" s="1"/>
  <c r="H33" i="20" s="1"/>
  <c r="H32" i="20"/>
  <c r="D32" i="20"/>
  <c r="G29" i="20"/>
  <c r="F29" i="20"/>
  <c r="D29" i="20"/>
  <c r="G28" i="20"/>
  <c r="F28" i="20"/>
  <c r="F30" i="20" s="1"/>
  <c r="H30" i="20" s="1"/>
  <c r="D28" i="20"/>
  <c r="G27" i="20"/>
  <c r="F27" i="20"/>
  <c r="D27" i="20"/>
  <c r="G26" i="20"/>
  <c r="F26" i="20"/>
  <c r="D26" i="20"/>
  <c r="G21" i="20"/>
  <c r="G22" i="20" s="1"/>
  <c r="F21" i="20"/>
  <c r="H21" i="20" s="1"/>
  <c r="D21" i="20"/>
  <c r="G20" i="20"/>
  <c r="F20" i="20"/>
  <c r="D20" i="20"/>
  <c r="G19" i="20"/>
  <c r="F19" i="20"/>
  <c r="F22" i="20" s="1"/>
  <c r="D19" i="20"/>
  <c r="G16" i="20"/>
  <c r="F16" i="20"/>
  <c r="H16" i="20" s="1"/>
  <c r="D16" i="20"/>
  <c r="G15" i="20"/>
  <c r="F15" i="20"/>
  <c r="H15" i="20"/>
  <c r="H17" i="20" s="1"/>
  <c r="D15" i="20"/>
  <c r="G10" i="20"/>
  <c r="G11" i="20"/>
  <c r="F10" i="20"/>
  <c r="H10" i="20" s="1"/>
  <c r="H11" i="20" s="1"/>
  <c r="D10" i="20"/>
  <c r="G7" i="20"/>
  <c r="G8" i="20" s="1"/>
  <c r="F7" i="20"/>
  <c r="D7" i="20"/>
  <c r="H153" i="20"/>
  <c r="H131" i="20"/>
  <c r="H139" i="20"/>
  <c r="F52" i="20"/>
  <c r="H51" i="20"/>
  <c r="H46" i="20"/>
  <c r="H45" i="20"/>
  <c r="H55" i="20"/>
  <c r="H29" i="20"/>
  <c r="H92" i="20"/>
  <c r="H144" i="20"/>
  <c r="H132" i="20"/>
  <c r="H97" i="20"/>
  <c r="H114" i="20"/>
  <c r="H130" i="20"/>
  <c r="H99" i="20"/>
  <c r="H116" i="20"/>
  <c r="H142" i="20"/>
  <c r="H148" i="20"/>
  <c r="H138" i="20"/>
  <c r="H64" i="20"/>
  <c r="H72" i="20"/>
  <c r="H112" i="20"/>
  <c r="H120" i="20"/>
  <c r="H107" i="20"/>
  <c r="H98" i="20"/>
  <c r="H122" i="20"/>
  <c r="H127" i="20"/>
  <c r="H140" i="20"/>
  <c r="H117" i="20"/>
  <c r="H143" i="20"/>
  <c r="H76" i="20"/>
  <c r="H84" i="20"/>
  <c r="H115" i="20"/>
  <c r="H105" i="20"/>
  <c r="H74" i="20"/>
  <c r="H82" i="20"/>
  <c r="H90" i="20"/>
  <c r="H95" i="20"/>
  <c r="H169" i="20"/>
  <c r="H77" i="20"/>
  <c r="H103" i="20"/>
  <c r="H111" i="20"/>
  <c r="H124" i="20"/>
  <c r="H134" i="20"/>
  <c r="H158" i="20"/>
  <c r="H27" i="20"/>
  <c r="H79" i="20"/>
  <c r="H87" i="20"/>
  <c r="H102" i="20"/>
  <c r="H137" i="20"/>
  <c r="H157" i="20"/>
  <c r="H67" i="20"/>
  <c r="H80" i="20"/>
  <c r="H88" i="20"/>
  <c r="H100" i="20"/>
  <c r="H119" i="20"/>
  <c r="H135" i="20"/>
  <c r="H160" i="20"/>
  <c r="H83" i="20"/>
  <c r="H73" i="20"/>
  <c r="H89" i="20"/>
  <c r="H94" i="20"/>
  <c r="H129" i="20"/>
  <c r="H145" i="20"/>
  <c r="H69" i="20"/>
  <c r="F170" i="20"/>
  <c r="H170" i="20"/>
  <c r="H26" i="20"/>
  <c r="H65" i="20"/>
  <c r="H70" i="20"/>
  <c r="H110" i="20"/>
  <c r="G30" i="20"/>
  <c r="H154" i="20"/>
  <c r="H20" i="20"/>
  <c r="F41" i="20"/>
  <c r="H168" i="20"/>
  <c r="F161" i="20"/>
  <c r="H71" i="20"/>
  <c r="G56" i="20"/>
  <c r="G52" i="20"/>
  <c r="H52" i="20" s="1"/>
  <c r="H36" i="20"/>
  <c r="G17" i="20"/>
  <c r="F17" i="20"/>
  <c r="F11" i="20"/>
  <c r="F8" i="20"/>
  <c r="H149" i="20" l="1"/>
  <c r="H60" i="20"/>
  <c r="F173" i="20"/>
  <c r="H7" i="20"/>
  <c r="H8" i="20" s="1"/>
  <c r="H68" i="20"/>
  <c r="H59" i="20"/>
  <c r="G161" i="20"/>
  <c r="G173" i="20" s="1"/>
  <c r="F165" i="20"/>
  <c r="H165" i="20" s="1"/>
  <c r="H28" i="20"/>
  <c r="H19" i="20"/>
  <c r="H22" i="20" s="1"/>
  <c r="H54" i="20"/>
  <c r="H173" i="20" l="1"/>
  <c r="F176" i="20"/>
  <c r="H161" i="20"/>
  <c r="F177" i="20" l="1"/>
  <c r="F175" i="20" s="1"/>
</calcChain>
</file>

<file path=xl/sharedStrings.xml><?xml version="1.0" encoding="utf-8"?>
<sst xmlns="http://schemas.openxmlformats.org/spreadsheetml/2006/main" count="251" uniqueCount="197">
  <si>
    <t>名　　　称</t>
    <rPh sb="0" eb="1">
      <t>ナ</t>
    </rPh>
    <rPh sb="4" eb="5">
      <t>ショウ</t>
    </rPh>
    <phoneticPr fontId="3"/>
  </si>
  <si>
    <t>単価（円）</t>
    <rPh sb="0" eb="2">
      <t>タンカ</t>
    </rPh>
    <rPh sb="3" eb="4">
      <t>エン</t>
    </rPh>
    <phoneticPr fontId="3"/>
  </si>
  <si>
    <t>　　(1)　一次検査</t>
    <rPh sb="6" eb="8">
      <t>イチジ</t>
    </rPh>
    <rPh sb="8" eb="10">
      <t>ケンサ</t>
    </rPh>
    <phoneticPr fontId="3"/>
  </si>
  <si>
    <t>　　1-(1)　　　　　小　　　　計</t>
    <rPh sb="12" eb="13">
      <t>ショウ</t>
    </rPh>
    <rPh sb="17" eb="18">
      <t>ケイ</t>
    </rPh>
    <phoneticPr fontId="3"/>
  </si>
  <si>
    <t>　　(2)　二次検査</t>
    <rPh sb="6" eb="7">
      <t>ニ</t>
    </rPh>
    <rPh sb="8" eb="10">
      <t>ケンサ</t>
    </rPh>
    <phoneticPr fontId="3"/>
  </si>
  <si>
    <t>　　　ｱ　 蛋白沈渣</t>
    <rPh sb="6" eb="8">
      <t>タンパク</t>
    </rPh>
    <rPh sb="8" eb="9">
      <t>チン</t>
    </rPh>
    <phoneticPr fontId="3"/>
  </si>
  <si>
    <t>　　1-(2)　　　　　小　　　　計</t>
    <rPh sb="12" eb="13">
      <t>コ</t>
    </rPh>
    <rPh sb="17" eb="18">
      <t>ケイ</t>
    </rPh>
    <phoneticPr fontId="3"/>
  </si>
  <si>
    <t>　　2-(1)　　　　　小　　　　計</t>
    <rPh sb="12" eb="13">
      <t>コ</t>
    </rPh>
    <rPh sb="17" eb="18">
      <t>ケイ</t>
    </rPh>
    <phoneticPr fontId="3"/>
  </si>
  <si>
    <t>　　2-(2)　　　　　小　　　　計</t>
    <rPh sb="12" eb="13">
      <t>コ</t>
    </rPh>
    <rPh sb="17" eb="18">
      <t>ケイ</t>
    </rPh>
    <phoneticPr fontId="3"/>
  </si>
  <si>
    <t>　　　ｱ　 法定項目</t>
    <rPh sb="6" eb="8">
      <t>ホウテイ</t>
    </rPh>
    <rPh sb="8" eb="10">
      <t>コウモク</t>
    </rPh>
    <phoneticPr fontId="3"/>
  </si>
  <si>
    <t>　　3-(1)　　　　　小　　　　計</t>
    <rPh sb="12" eb="13">
      <t>コ</t>
    </rPh>
    <rPh sb="17" eb="18">
      <t>ケイ</t>
    </rPh>
    <phoneticPr fontId="3"/>
  </si>
  <si>
    <t>　　3-(2)　　　　　小　　　　計</t>
    <rPh sb="12" eb="13">
      <t>コ</t>
    </rPh>
    <rPh sb="17" eb="18">
      <t>ケイ</t>
    </rPh>
    <phoneticPr fontId="3"/>
  </si>
  <si>
    <t>　</t>
    <phoneticPr fontId="3"/>
  </si>
  <si>
    <t>　　　ｱ　 基本項目</t>
    <rPh sb="6" eb="8">
      <t>キホン</t>
    </rPh>
    <rPh sb="8" eb="10">
      <t>コウモク</t>
    </rPh>
    <phoneticPr fontId="3"/>
  </si>
  <si>
    <t>　　　ｲ　 馬尿酸（代謝物）</t>
    <rPh sb="6" eb="7">
      <t>ウマ</t>
    </rPh>
    <rPh sb="7" eb="8">
      <t>ニョウ</t>
    </rPh>
    <rPh sb="8" eb="9">
      <t>サン</t>
    </rPh>
    <rPh sb="10" eb="13">
      <t>タイシャブツ</t>
    </rPh>
    <phoneticPr fontId="3"/>
  </si>
  <si>
    <t>　　　ｳ　 メチル馬尿酸（代謝物）</t>
    <rPh sb="9" eb="10">
      <t>バ</t>
    </rPh>
    <rPh sb="10" eb="12">
      <t>ニョウサン</t>
    </rPh>
    <rPh sb="13" eb="16">
      <t>タイシャブツ</t>
    </rPh>
    <phoneticPr fontId="3"/>
  </si>
  <si>
    <t>　　　ｱ　 白血球系精検</t>
    <rPh sb="6" eb="9">
      <t>ハッケッキュウ</t>
    </rPh>
    <rPh sb="9" eb="10">
      <t>ケイ</t>
    </rPh>
    <rPh sb="10" eb="11">
      <t>セイ</t>
    </rPh>
    <rPh sb="11" eb="12">
      <t>ケン</t>
    </rPh>
    <phoneticPr fontId="3"/>
  </si>
  <si>
    <t>　　　ｲ　 血球系精検</t>
    <rPh sb="6" eb="8">
      <t>ケッキュウ</t>
    </rPh>
    <rPh sb="8" eb="9">
      <t>ケイ</t>
    </rPh>
    <rPh sb="9" eb="10">
      <t>セイ</t>
    </rPh>
    <rPh sb="10" eb="11">
      <t>ケン</t>
    </rPh>
    <phoneticPr fontId="3"/>
  </si>
  <si>
    <t>　　（1）一次検査</t>
    <rPh sb="5" eb="7">
      <t>イチジ</t>
    </rPh>
    <rPh sb="7" eb="9">
      <t>ケンサ</t>
    </rPh>
    <phoneticPr fontId="3"/>
  </si>
  <si>
    <t>　　（2）二次検査</t>
    <rPh sb="5" eb="6">
      <t>ニ</t>
    </rPh>
    <rPh sb="7" eb="9">
      <t>ケンサ</t>
    </rPh>
    <phoneticPr fontId="3"/>
  </si>
  <si>
    <t>　　　ｲ　 HｂA１ｃ</t>
    <phoneticPr fontId="3"/>
  </si>
  <si>
    <t>　　（1）　一次検査</t>
    <rPh sb="6" eb="8">
      <t>イチジ</t>
    </rPh>
    <rPh sb="8" eb="10">
      <t>ケンサ</t>
    </rPh>
    <phoneticPr fontId="3"/>
  </si>
  <si>
    <t>金額(円）</t>
    <rPh sb="0" eb="2">
      <t>キンガク</t>
    </rPh>
    <rPh sb="3" eb="4">
      <t>エン</t>
    </rPh>
    <phoneticPr fontId="3"/>
  </si>
  <si>
    <t>合計(円）</t>
    <rPh sb="0" eb="2">
      <t>ゴウケイ</t>
    </rPh>
    <rPh sb="3" eb="4">
      <t>エン</t>
    </rPh>
    <phoneticPr fontId="3"/>
  </si>
  <si>
    <t>実施予定(人)</t>
    <rPh sb="0" eb="2">
      <t>ジッシ</t>
    </rPh>
    <rPh sb="2" eb="4">
      <t>ヨテイ</t>
    </rPh>
    <rPh sb="5" eb="6">
      <t>ニン</t>
    </rPh>
    <phoneticPr fontId="3"/>
  </si>
  <si>
    <t>合計(人)</t>
    <rPh sb="0" eb="1">
      <t>ゴウ</t>
    </rPh>
    <rPh sb="1" eb="2">
      <t>ケイ</t>
    </rPh>
    <rPh sb="3" eb="4">
      <t>ニン</t>
    </rPh>
    <phoneticPr fontId="3"/>
  </si>
  <si>
    <t>　　　ｴ　 便潜血反応検査</t>
    <rPh sb="6" eb="7">
      <t>ベン</t>
    </rPh>
    <rPh sb="7" eb="9">
      <t>センケツ</t>
    </rPh>
    <rPh sb="9" eb="11">
      <t>ハンノウ</t>
    </rPh>
    <rPh sb="11" eb="13">
      <t>ケンサ</t>
    </rPh>
    <phoneticPr fontId="3"/>
  </si>
  <si>
    <t>　1　雇入れ時健康診断</t>
    <rPh sb="3" eb="5">
      <t>ヤトイイ</t>
    </rPh>
    <rPh sb="6" eb="7">
      <t>ジ</t>
    </rPh>
    <rPh sb="7" eb="11">
      <t>ケンコウシンダン</t>
    </rPh>
    <phoneticPr fontId="3"/>
  </si>
  <si>
    <t>　3　生活習慣病総合健診　</t>
    <rPh sb="3" eb="5">
      <t>セイカツ</t>
    </rPh>
    <rPh sb="5" eb="8">
      <t>シュウカンビョウ</t>
    </rPh>
    <rPh sb="8" eb="10">
      <t>ソウゴウ</t>
    </rPh>
    <rPh sb="10" eb="12">
      <t>ケンシン</t>
    </rPh>
    <phoneticPr fontId="3"/>
  </si>
  <si>
    <t>　　内　訳　　　業　務　価　格</t>
    <rPh sb="2" eb="3">
      <t>ナイ</t>
    </rPh>
    <rPh sb="4" eb="5">
      <t>ワケ</t>
    </rPh>
    <rPh sb="8" eb="9">
      <t>ギョウ</t>
    </rPh>
    <rPh sb="10" eb="11">
      <t>ム</t>
    </rPh>
    <rPh sb="12" eb="13">
      <t>カ</t>
    </rPh>
    <rPh sb="14" eb="15">
      <t>カク</t>
    </rPh>
    <phoneticPr fontId="3"/>
  </si>
  <si>
    <t>　　　ｳ　 蛋白沈渣</t>
    <rPh sb="6" eb="8">
      <t>タンパク</t>
    </rPh>
    <rPh sb="8" eb="9">
      <t>チン</t>
    </rPh>
    <phoneticPr fontId="3"/>
  </si>
  <si>
    <t>　　　ｴ　 馬尿酸</t>
    <rPh sb="6" eb="7">
      <t>ウマ</t>
    </rPh>
    <rPh sb="7" eb="9">
      <t>ニョウサン</t>
    </rPh>
    <phoneticPr fontId="3"/>
  </si>
  <si>
    <t>固有</t>
    <rPh sb="0" eb="2">
      <t>コユウ</t>
    </rPh>
    <phoneticPr fontId="3"/>
  </si>
  <si>
    <t>市派遣</t>
    <rPh sb="0" eb="1">
      <t>シ</t>
    </rPh>
    <rPh sb="1" eb="3">
      <t>ハケン</t>
    </rPh>
    <phoneticPr fontId="3"/>
  </si>
  <si>
    <t>委　託　代　金　額　　　　　　　　　　　　　　　　</t>
    <rPh sb="0" eb="1">
      <t>イ</t>
    </rPh>
    <rPh sb="2" eb="3">
      <t>タク</t>
    </rPh>
    <rPh sb="4" eb="5">
      <t>ダイ</t>
    </rPh>
    <rPh sb="6" eb="7">
      <t>キン</t>
    </rPh>
    <rPh sb="8" eb="9">
      <t>ガク</t>
    </rPh>
    <phoneticPr fontId="3"/>
  </si>
  <si>
    <t>円</t>
    <rPh sb="0" eb="1">
      <t>エン</t>
    </rPh>
    <phoneticPr fontId="3"/>
  </si>
  <si>
    <t>※人数、金額とも、合計は固有職員分と横浜市派遣職員分の合計を示す。</t>
    <rPh sb="1" eb="3">
      <t>ニンズウ</t>
    </rPh>
    <rPh sb="4" eb="6">
      <t>キンガク</t>
    </rPh>
    <rPh sb="9" eb="11">
      <t>ゴウケイ</t>
    </rPh>
    <rPh sb="12" eb="14">
      <t>コユウ</t>
    </rPh>
    <rPh sb="14" eb="16">
      <t>ショクイン</t>
    </rPh>
    <rPh sb="16" eb="17">
      <t>ブン</t>
    </rPh>
    <rPh sb="18" eb="20">
      <t>ヨコハマ</t>
    </rPh>
    <rPh sb="20" eb="21">
      <t>シ</t>
    </rPh>
    <rPh sb="21" eb="23">
      <t>ハケン</t>
    </rPh>
    <rPh sb="23" eb="25">
      <t>ショクイン</t>
    </rPh>
    <rPh sb="25" eb="26">
      <t>ブン</t>
    </rPh>
    <rPh sb="27" eb="29">
      <t>ゴウケイ</t>
    </rPh>
    <rPh sb="30" eb="31">
      <t>シメ</t>
    </rPh>
    <phoneticPr fontId="3"/>
  </si>
  <si>
    <t>　　　ｳ　 胃部X線検査</t>
    <rPh sb="6" eb="7">
      <t>イ</t>
    </rPh>
    <rPh sb="7" eb="8">
      <t>ブ</t>
    </rPh>
    <rPh sb="9" eb="10">
      <t>セン</t>
    </rPh>
    <rPh sb="10" eb="12">
      <t>ケンサ</t>
    </rPh>
    <phoneticPr fontId="3"/>
  </si>
  <si>
    <t>　　　ｼ　 シアン化水素</t>
    <rPh sb="9" eb="10">
      <t>カ</t>
    </rPh>
    <rPh sb="10" eb="12">
      <t>スイソ</t>
    </rPh>
    <phoneticPr fontId="3"/>
  </si>
  <si>
    <t>　　　ｲ　 心電図検査</t>
    <rPh sb="6" eb="9">
      <t>シンデンズ</t>
    </rPh>
    <rPh sb="9" eb="11">
      <t>ケンサ</t>
    </rPh>
    <phoneticPr fontId="3"/>
  </si>
  <si>
    <t>　　　ｳ　 眼底検査</t>
    <rPh sb="6" eb="8">
      <t>ガンテイ</t>
    </rPh>
    <rPh sb="8" eb="10">
      <t>ケンサ</t>
    </rPh>
    <phoneticPr fontId="3"/>
  </si>
  <si>
    <t>　　　ｴ　 総三塩化物（代謝物）</t>
    <rPh sb="6" eb="7">
      <t>ソウ</t>
    </rPh>
    <rPh sb="7" eb="8">
      <t>サン</t>
    </rPh>
    <rPh sb="8" eb="11">
      <t>エンカブツ</t>
    </rPh>
    <rPh sb="12" eb="15">
      <t>タイシャブツ</t>
    </rPh>
    <phoneticPr fontId="3"/>
  </si>
  <si>
    <t>　　(1)　 一次検査</t>
    <rPh sb="7" eb="9">
      <t>イチジ</t>
    </rPh>
    <rPh sb="9" eb="11">
      <t>ケンサ</t>
    </rPh>
    <phoneticPr fontId="3"/>
  </si>
  <si>
    <t>　　　ｵ　 N-メチルホルムアミド（代謝物）</t>
    <rPh sb="18" eb="21">
      <t>タイシャブツ</t>
    </rPh>
    <phoneticPr fontId="3"/>
  </si>
  <si>
    <t>　　　ｶ　 ２．５－ヘキサンジオン（代謝物）</t>
    <rPh sb="18" eb="21">
      <t>タイシャブツ</t>
    </rPh>
    <phoneticPr fontId="3"/>
  </si>
  <si>
    <t>　　　ｷ　 貧血検査</t>
    <rPh sb="6" eb="8">
      <t>ヒンケツ</t>
    </rPh>
    <rPh sb="8" eb="10">
      <t>ケンサ</t>
    </rPh>
    <phoneticPr fontId="3"/>
  </si>
  <si>
    <t>　　　ｸ　 肝機能検査</t>
    <rPh sb="6" eb="9">
      <t>カンキノウ</t>
    </rPh>
    <rPh sb="9" eb="11">
      <t>ケンサ</t>
    </rPh>
    <phoneticPr fontId="3"/>
  </si>
  <si>
    <t>　　　ｺ　 弗化水素</t>
    <rPh sb="6" eb="8">
      <t>フッカ</t>
    </rPh>
    <rPh sb="8" eb="10">
      <t>スイソ</t>
    </rPh>
    <phoneticPr fontId="3"/>
  </si>
  <si>
    <t>　　　ｻ　 シアン化カリウム</t>
    <rPh sb="9" eb="10">
      <t>カ</t>
    </rPh>
    <phoneticPr fontId="3"/>
  </si>
  <si>
    <t>　　　ｽ　 シアン化ナトリウム</t>
    <rPh sb="9" eb="10">
      <t>カ</t>
    </rPh>
    <phoneticPr fontId="3"/>
  </si>
  <si>
    <t>　　　ｾ　 クロム酸※</t>
    <rPh sb="9" eb="10">
      <t>サン</t>
    </rPh>
    <phoneticPr fontId="3"/>
  </si>
  <si>
    <t xml:space="preserve">       ｿ    クロム酸(胸部X線/4年以上従事者)</t>
    <rPh sb="15" eb="16">
      <t>サン</t>
    </rPh>
    <phoneticPr fontId="3"/>
  </si>
  <si>
    <t xml:space="preserve">       ﾀ    重クロム酸※</t>
    <rPh sb="12" eb="13">
      <t>ジュウ</t>
    </rPh>
    <rPh sb="16" eb="17">
      <t>サン</t>
    </rPh>
    <phoneticPr fontId="3"/>
  </si>
  <si>
    <t xml:space="preserve">       ﾁ    重クロム酸(胸部X線/4年以上従事者)</t>
    <rPh sb="12" eb="13">
      <t>ジュウ</t>
    </rPh>
    <rPh sb="16" eb="17">
      <t>サン</t>
    </rPh>
    <phoneticPr fontId="3"/>
  </si>
  <si>
    <t>　 　 ﾂ　  酸</t>
    <rPh sb="8" eb="9">
      <t>サン</t>
    </rPh>
    <phoneticPr fontId="3"/>
  </si>
  <si>
    <t>　　  ﾄ　  アクリルアミド</t>
    <phoneticPr fontId="3"/>
  </si>
  <si>
    <t>　　　ﾆ　  ベンゼン</t>
    <phoneticPr fontId="3"/>
  </si>
  <si>
    <t>　　　ﾇ　  コールタール</t>
    <phoneticPr fontId="3"/>
  </si>
  <si>
    <t>　　  ﾃ　  ベリリウム※</t>
    <phoneticPr fontId="3"/>
  </si>
  <si>
    <t xml:space="preserve">                    消費税(10%)</t>
    <rPh sb="20" eb="23">
      <t>ショウヒゼイ</t>
    </rPh>
    <phoneticPr fontId="3"/>
  </si>
  <si>
    <t>９  内訳</t>
    <rPh sb="3" eb="5">
      <t>ウチワケ</t>
    </rPh>
    <phoneticPr fontId="3"/>
  </si>
  <si>
    <t xml:space="preserve">　　　ｶ　  総三塩化物　  </t>
    <rPh sb="7" eb="8">
      <t>ソウ</t>
    </rPh>
    <rPh sb="8" eb="9">
      <t>サン</t>
    </rPh>
    <rPh sb="9" eb="12">
      <t>エンカブツ</t>
    </rPh>
    <phoneticPr fontId="3"/>
  </si>
  <si>
    <t>　　４-(1)　　　　　小　　　　計</t>
    <rPh sb="12" eb="13">
      <t>コ</t>
    </rPh>
    <rPh sb="17" eb="18">
      <t>ケイ</t>
    </rPh>
    <phoneticPr fontId="3"/>
  </si>
  <si>
    <t>　　４-(2)　　　　　小　　　　計</t>
    <rPh sb="12" eb="13">
      <t>コ</t>
    </rPh>
    <rPh sb="17" eb="18">
      <t>ケイ</t>
    </rPh>
    <phoneticPr fontId="3"/>
  </si>
  <si>
    <t>　　５-(1)　　　　　小　　　　計</t>
    <rPh sb="12" eb="13">
      <t>コ</t>
    </rPh>
    <rPh sb="17" eb="18">
      <t>ケイ</t>
    </rPh>
    <phoneticPr fontId="3"/>
  </si>
  <si>
    <t>　　６-(1)　　　　　小　　　　計</t>
    <rPh sb="12" eb="13">
      <t>コ</t>
    </rPh>
    <rPh sb="17" eb="18">
      <t>ケイ</t>
    </rPh>
    <phoneticPr fontId="3"/>
  </si>
  <si>
    <t>　2　定期健康診断</t>
    <rPh sb="3" eb="5">
      <t>テイキ</t>
    </rPh>
    <rPh sb="5" eb="7">
      <t>ケンコウ</t>
    </rPh>
    <rPh sb="7" eb="9">
      <t>シンダン</t>
    </rPh>
    <phoneticPr fontId="3"/>
  </si>
  <si>
    <t>　４　特定業務従事者健康診断</t>
    <rPh sb="3" eb="5">
      <t>トクテイ</t>
    </rPh>
    <rPh sb="5" eb="7">
      <t>ギョウム</t>
    </rPh>
    <rPh sb="7" eb="10">
      <t>ジュウジシャ</t>
    </rPh>
    <rPh sb="10" eb="12">
      <t>ケンコウ</t>
    </rPh>
    <rPh sb="12" eb="14">
      <t>シンダン</t>
    </rPh>
    <phoneticPr fontId="3"/>
  </si>
  <si>
    <t>令和７年度～令和９年度 人数</t>
    <rPh sb="0" eb="1">
      <t>レイ</t>
    </rPh>
    <rPh sb="1" eb="2">
      <t>ワ</t>
    </rPh>
    <rPh sb="3" eb="5">
      <t>ネンド</t>
    </rPh>
    <rPh sb="6" eb="7">
      <t>レイ</t>
    </rPh>
    <rPh sb="7" eb="8">
      <t>ワ</t>
    </rPh>
    <rPh sb="9" eb="11">
      <t>ネンド</t>
    </rPh>
    <rPh sb="12" eb="14">
      <t>ニンズウ</t>
    </rPh>
    <phoneticPr fontId="3"/>
  </si>
  <si>
    <t>令和７年度～令和９年度 金額</t>
    <rPh sb="0" eb="1">
      <t>レイ</t>
    </rPh>
    <rPh sb="1" eb="2">
      <t>ワ</t>
    </rPh>
    <rPh sb="3" eb="5">
      <t>ネンド</t>
    </rPh>
    <rPh sb="6" eb="7">
      <t>レイ</t>
    </rPh>
    <rPh sb="7" eb="8">
      <t>ワ</t>
    </rPh>
    <rPh sb="9" eb="11">
      <t>ネンド</t>
    </rPh>
    <rPh sb="12" eb="14">
      <t>キンガク</t>
    </rPh>
    <phoneticPr fontId="3"/>
  </si>
  <si>
    <t>　　　ｹ　 眼底検査</t>
    <rPh sb="6" eb="8">
      <t>ガンテイ</t>
    </rPh>
    <rPh sb="8" eb="10">
      <t>ケンサ</t>
    </rPh>
    <phoneticPr fontId="3"/>
  </si>
  <si>
    <t>　　　ｱ　 38歳以下(25・30・35歳を除く)</t>
    <rPh sb="8" eb="9">
      <t>サイ</t>
    </rPh>
    <rPh sb="9" eb="11">
      <t>イカ</t>
    </rPh>
    <rPh sb="20" eb="21">
      <t>サイ</t>
    </rPh>
    <rPh sb="22" eb="23">
      <t>ノゾ</t>
    </rPh>
    <phoneticPr fontId="3"/>
  </si>
  <si>
    <t>　※：　該当物質およびその塩を含む。</t>
    <rPh sb="4" eb="6">
      <t>ガイトウ</t>
    </rPh>
    <rPh sb="6" eb="8">
      <t>ブッシツ</t>
    </rPh>
    <rPh sb="13" eb="14">
      <t>エン</t>
    </rPh>
    <rPh sb="15" eb="16">
      <t>フク</t>
    </rPh>
    <phoneticPr fontId="3"/>
  </si>
  <si>
    <t>　　　ｲ　 25・30・ 35・ 39・41・43・45・47・49・51・53・55・
            57・59・61・63・65歳以上</t>
    <rPh sb="71" eb="72">
      <t>サイ</t>
    </rPh>
    <rPh sb="72" eb="74">
      <t>イジョウ</t>
    </rPh>
    <phoneticPr fontId="3"/>
  </si>
  <si>
    <t>　　(1)　一次検査(40・42・44・46・48・50・52・54・56・58・
                         60・62・64歳)</t>
    <rPh sb="6" eb="8">
      <t>イチジ</t>
    </rPh>
    <rPh sb="8" eb="10">
      <t>ケンサ</t>
    </rPh>
    <rPh sb="75" eb="76">
      <t>サイ</t>
    </rPh>
    <phoneticPr fontId="3"/>
  </si>
  <si>
    <t>　　　ﾈ　  ニッケル化合物</t>
    <rPh sb="11" eb="14">
      <t>カゴウブツ</t>
    </rPh>
    <phoneticPr fontId="3"/>
  </si>
  <si>
    <t>　　　ﾉ　　コバルト</t>
    <phoneticPr fontId="3"/>
  </si>
  <si>
    <t>　　　ﾊ　　インジウム</t>
    <phoneticPr fontId="3"/>
  </si>
  <si>
    <t>　　　ﾋ　　クロロホルム</t>
    <phoneticPr fontId="3"/>
  </si>
  <si>
    <t>　　　ﾌ　　ジクロロメタン</t>
    <phoneticPr fontId="3"/>
  </si>
  <si>
    <t>　　　ﾍ　　ナフタレン</t>
    <phoneticPr fontId="3"/>
  </si>
  <si>
    <t>　　　ﾎ　　リフラクトリーセラミックファイバー</t>
    <phoneticPr fontId="3"/>
  </si>
  <si>
    <t>　　　ﾏ　　エチルベンゼン</t>
    <phoneticPr fontId="3"/>
  </si>
  <si>
    <t>　　　ﾐ　　スチレン</t>
    <phoneticPr fontId="3"/>
  </si>
  <si>
    <t>　　　ﾑ　　トリクロロエチレン</t>
    <phoneticPr fontId="3"/>
  </si>
  <si>
    <t>　　　ﾒ　　テトラクロロエチレン</t>
    <phoneticPr fontId="3"/>
  </si>
  <si>
    <t>　　　ﾓ　　四塩化炭素</t>
    <rPh sb="6" eb="7">
      <t>ヨン</t>
    </rPh>
    <rPh sb="7" eb="9">
      <t>エンカ</t>
    </rPh>
    <rPh sb="9" eb="11">
      <t>タンソ</t>
    </rPh>
    <phoneticPr fontId="3"/>
  </si>
  <si>
    <t>　　　ﾔ　　1,4-ジオキサン</t>
    <phoneticPr fontId="3"/>
  </si>
  <si>
    <t>　　　ﾕ　　1,2-ジクロロエタン</t>
    <phoneticPr fontId="3"/>
  </si>
  <si>
    <t>　　　ﾖ　　1,1,2,2-テトラクロロエタン</t>
    <phoneticPr fontId="3"/>
  </si>
  <si>
    <t>　　　ﾗ　　メチルイソブチルケトン</t>
    <phoneticPr fontId="3"/>
  </si>
  <si>
    <t xml:space="preserve">       ﾘ　　オーラミン</t>
    <phoneticPr fontId="3"/>
  </si>
  <si>
    <t xml:space="preserve">       ﾙ    五酸化バナジウム</t>
    <rPh sb="12" eb="13">
      <t>ゴ</t>
    </rPh>
    <rPh sb="13" eb="15">
      <t>サンカ</t>
    </rPh>
    <phoneticPr fontId="3"/>
  </si>
  <si>
    <t xml:space="preserve">       ﾚ　  マンガンおよびその化合物</t>
    <rPh sb="20" eb="23">
      <t>カゴウブツ</t>
    </rPh>
    <phoneticPr fontId="3"/>
  </si>
  <si>
    <t xml:space="preserve">       ﾛ     ベンジジン※</t>
    <phoneticPr fontId="3"/>
  </si>
  <si>
    <t xml:space="preserve">       ﾜ    β-ナフチルアミン※</t>
    <phoneticPr fontId="3"/>
  </si>
  <si>
    <t xml:space="preserve">       ｦ    ジクロルベンジジン※</t>
    <phoneticPr fontId="3"/>
  </si>
  <si>
    <t xml:space="preserve">       ﾝ    α-ナフチルアミン※</t>
    <phoneticPr fontId="3"/>
  </si>
  <si>
    <t xml:space="preserve">       あ    オルトートリジン※</t>
    <phoneticPr fontId="3"/>
  </si>
  <si>
    <t xml:space="preserve">       い    ジアニシジン※</t>
    <phoneticPr fontId="3"/>
  </si>
  <si>
    <t xml:space="preserve">       う    パラージメチルアミノアゾベンゼン</t>
    <phoneticPr fontId="3"/>
  </si>
  <si>
    <t xml:space="preserve">       え    マゼンタ</t>
    <phoneticPr fontId="3"/>
  </si>
  <si>
    <t xml:space="preserve">       お     ビス(クロロメチル)エーテル</t>
    <phoneticPr fontId="3"/>
  </si>
  <si>
    <r>
      <t xml:space="preserve">       か  </t>
    </r>
    <r>
      <rPr>
        <sz val="8"/>
        <rFont val="ＭＳ Ｐゴシック"/>
        <family val="3"/>
        <charset val="128"/>
      </rPr>
      <t xml:space="preserve">  ビス(クロロメチル)エーテル(胸部X線/3年以上従事者)</t>
    </r>
    <rPh sb="27" eb="29">
      <t>キョウブ</t>
    </rPh>
    <rPh sb="30" eb="31">
      <t>セン</t>
    </rPh>
    <rPh sb="33" eb="34">
      <t>ネン</t>
    </rPh>
    <rPh sb="34" eb="36">
      <t>イジョウ</t>
    </rPh>
    <rPh sb="36" eb="39">
      <t>ジュウジシャ</t>
    </rPh>
    <phoneticPr fontId="3"/>
  </si>
  <si>
    <t xml:space="preserve">       き    ベンゾトリクロリド</t>
    <phoneticPr fontId="3"/>
  </si>
  <si>
    <t xml:space="preserve">       く   ベンゾトリクロリド(胸部X線/3年以上従事者)</t>
    <rPh sb="21" eb="23">
      <t>キョウブ</t>
    </rPh>
    <rPh sb="24" eb="25">
      <t>セン</t>
    </rPh>
    <rPh sb="27" eb="28">
      <t>ネン</t>
    </rPh>
    <rPh sb="28" eb="30">
      <t>イジョウ</t>
    </rPh>
    <rPh sb="30" eb="33">
      <t>ジュウジシャ</t>
    </rPh>
    <phoneticPr fontId="3"/>
  </si>
  <si>
    <t xml:space="preserve">       け    アクリロニトリル</t>
    <phoneticPr fontId="3"/>
  </si>
  <si>
    <t xml:space="preserve">       こ    アルキル水銀化合物</t>
    <rPh sb="16" eb="18">
      <t>スイギン</t>
    </rPh>
    <rPh sb="18" eb="21">
      <t>カゴウブツ</t>
    </rPh>
    <phoneticPr fontId="3"/>
  </si>
  <si>
    <t xml:space="preserve">      す    塩化ビニル(胸部X線/10年以上従事者)</t>
    <rPh sb="11" eb="13">
      <t>エンカ</t>
    </rPh>
    <rPh sb="17" eb="19">
      <t>キョウブ</t>
    </rPh>
    <rPh sb="20" eb="21">
      <t>セン</t>
    </rPh>
    <rPh sb="24" eb="25">
      <t>ネン</t>
    </rPh>
    <rPh sb="25" eb="27">
      <t>イジョウ</t>
    </rPh>
    <rPh sb="27" eb="30">
      <t>ジュウジシャ</t>
    </rPh>
    <phoneticPr fontId="3"/>
  </si>
  <si>
    <t xml:space="preserve">      せ    塩素</t>
    <rPh sb="11" eb="13">
      <t>エンソ</t>
    </rPh>
    <phoneticPr fontId="3"/>
  </si>
  <si>
    <t xml:space="preserve">      そ    オルトーフタロジニトリル</t>
    <phoneticPr fontId="3"/>
  </si>
  <si>
    <t xml:space="preserve">      た    カドミウムおよびその化合物</t>
    <rPh sb="21" eb="24">
      <t>カゴウブツ</t>
    </rPh>
    <phoneticPr fontId="3"/>
  </si>
  <si>
    <t xml:space="preserve">      ち    クロロメチルメチルエーテル</t>
    <phoneticPr fontId="3"/>
  </si>
  <si>
    <t xml:space="preserve">      つ    酸化プロピレン</t>
    <rPh sb="11" eb="13">
      <t>サンカ</t>
    </rPh>
    <phoneticPr fontId="3"/>
  </si>
  <si>
    <t xml:space="preserve">      て    3,3'-ジクロロ-4,4'-ジアミノジフェニルメタン</t>
    <phoneticPr fontId="3"/>
  </si>
  <si>
    <t xml:space="preserve">      と    1,2-ジクロロプロパン</t>
    <phoneticPr fontId="3"/>
  </si>
  <si>
    <t xml:space="preserve">      な    ジメチル-2,2-ジクロロビニルホスフェイト</t>
    <phoneticPr fontId="3"/>
  </si>
  <si>
    <t xml:space="preserve">      に    1,1-ジメチルヒドラジン</t>
    <phoneticPr fontId="3"/>
  </si>
  <si>
    <t xml:space="preserve">      ぬ    臭化メチル</t>
    <rPh sb="11" eb="13">
      <t>シュウカ</t>
    </rPh>
    <phoneticPr fontId="3"/>
  </si>
  <si>
    <t xml:space="preserve">      ね    水銀およびその無機化合物</t>
    <rPh sb="11" eb="13">
      <t>スイギン</t>
    </rPh>
    <rPh sb="18" eb="20">
      <t>ムキ</t>
    </rPh>
    <rPh sb="20" eb="22">
      <t>カゴウ</t>
    </rPh>
    <rPh sb="22" eb="23">
      <t>ブツ</t>
    </rPh>
    <phoneticPr fontId="3"/>
  </si>
  <si>
    <t xml:space="preserve">      の    トリレンジイソシアネート</t>
    <phoneticPr fontId="3"/>
  </si>
  <si>
    <t xml:space="preserve">      は    ニッケルカルボニル</t>
    <phoneticPr fontId="3"/>
  </si>
  <si>
    <r>
      <t xml:space="preserve">      ひ    ニッケルカルボニル</t>
    </r>
    <r>
      <rPr>
        <sz val="9"/>
        <rFont val="ＭＳ Ｐゴシック"/>
        <family val="3"/>
        <charset val="128"/>
      </rPr>
      <t>(胸部X線/年1回)</t>
    </r>
    <rPh sb="22" eb="24">
      <t>キョウブ</t>
    </rPh>
    <rPh sb="25" eb="26">
      <t>セン</t>
    </rPh>
    <rPh sb="27" eb="28">
      <t>ネン</t>
    </rPh>
    <rPh sb="29" eb="30">
      <t>カイ</t>
    </rPh>
    <phoneticPr fontId="3"/>
  </si>
  <si>
    <t xml:space="preserve">      ふ    ニトログリコール</t>
    <phoneticPr fontId="3"/>
  </si>
  <si>
    <t xml:space="preserve">      へ    パラ-ニトロクロルベンゼン</t>
    <phoneticPr fontId="3"/>
  </si>
  <si>
    <t xml:space="preserve">      ほ    砒素およびその化合物</t>
    <rPh sb="11" eb="13">
      <t>ヒソ</t>
    </rPh>
    <rPh sb="18" eb="21">
      <t>カゴウブツ</t>
    </rPh>
    <phoneticPr fontId="3"/>
  </si>
  <si>
    <r>
      <t xml:space="preserve">      ま  </t>
    </r>
    <r>
      <rPr>
        <sz val="8"/>
        <rFont val="ＭＳ Ｐゴシック"/>
        <family val="3"/>
        <charset val="128"/>
      </rPr>
      <t xml:space="preserve">  </t>
    </r>
    <r>
      <rPr>
        <sz val="9"/>
        <rFont val="ＭＳ Ｐゴシック"/>
        <family val="3"/>
        <charset val="128"/>
      </rPr>
      <t>砒素およびその化合物(胸部X線/5年以上従事者)</t>
    </r>
    <rPh sb="11" eb="13">
      <t>ヒソ</t>
    </rPh>
    <rPh sb="18" eb="21">
      <t>カゴウブツ</t>
    </rPh>
    <rPh sb="22" eb="24">
      <t>キョウブ</t>
    </rPh>
    <rPh sb="25" eb="26">
      <t>セン</t>
    </rPh>
    <rPh sb="28" eb="29">
      <t>ネン</t>
    </rPh>
    <rPh sb="29" eb="31">
      <t>イジョウ</t>
    </rPh>
    <rPh sb="31" eb="34">
      <t>ジュウジシャ</t>
    </rPh>
    <phoneticPr fontId="3"/>
  </si>
  <si>
    <t xml:space="preserve">      み    β-プロピオラクトン</t>
    <phoneticPr fontId="3"/>
  </si>
  <si>
    <r>
      <t xml:space="preserve">      む    </t>
    </r>
    <r>
      <rPr>
        <sz val="9"/>
        <rFont val="ＭＳ Ｐゴシック"/>
        <family val="3"/>
        <charset val="128"/>
      </rPr>
      <t>ペンタクロルフェノールおよびそのナトリウム塩</t>
    </r>
    <rPh sb="32" eb="33">
      <t>エン</t>
    </rPh>
    <phoneticPr fontId="3"/>
  </si>
  <si>
    <t xml:space="preserve">      め    沃化メチル</t>
    <rPh sb="11" eb="12">
      <t>ヨク</t>
    </rPh>
    <rPh sb="12" eb="13">
      <t>カ</t>
    </rPh>
    <phoneticPr fontId="3"/>
  </si>
  <si>
    <t xml:space="preserve">      も    硫化水素</t>
    <rPh sb="11" eb="13">
      <t>リュウカ</t>
    </rPh>
    <rPh sb="13" eb="15">
      <t>スイソ</t>
    </rPh>
    <phoneticPr fontId="3"/>
  </si>
  <si>
    <t xml:space="preserve">      や    硫酸ジメチル</t>
    <rPh sb="11" eb="13">
      <t>リュウサン</t>
    </rPh>
    <phoneticPr fontId="3"/>
  </si>
  <si>
    <t xml:space="preserve">      ゆ    4-アミノジフェニル※</t>
    <phoneticPr fontId="3"/>
  </si>
  <si>
    <t xml:space="preserve">      よ    4-ニトロジフェニル※</t>
    <phoneticPr fontId="3"/>
  </si>
  <si>
    <t xml:space="preserve">      ら    オルトートルイジン</t>
    <phoneticPr fontId="3"/>
  </si>
  <si>
    <t>　5　海外派遣労働者健康診断　</t>
    <rPh sb="3" eb="5">
      <t>カイガイ</t>
    </rPh>
    <rPh sb="5" eb="7">
      <t>ハケン</t>
    </rPh>
    <rPh sb="7" eb="10">
      <t>ロウドウシャ</t>
    </rPh>
    <rPh sb="10" eb="12">
      <t>ケンコウ</t>
    </rPh>
    <rPh sb="12" eb="14">
      <t>シンダン</t>
    </rPh>
    <phoneticPr fontId="3"/>
  </si>
  <si>
    <t>　　５-(2)　　　　　小　　　　計</t>
    <rPh sb="12" eb="13">
      <t>コ</t>
    </rPh>
    <rPh sb="17" eb="18">
      <t>ケイ</t>
    </rPh>
    <phoneticPr fontId="3"/>
  </si>
  <si>
    <t>　　　ｲ　 胃部X線検査</t>
    <rPh sb="6" eb="8">
      <t>イブ</t>
    </rPh>
    <rPh sb="9" eb="10">
      <t>セン</t>
    </rPh>
    <rPh sb="10" eb="12">
      <t>ケンサ</t>
    </rPh>
    <phoneticPr fontId="3"/>
  </si>
  <si>
    <t>　　　ｳ  腹部超音波検査</t>
    <rPh sb="6" eb="8">
      <t>フクブ</t>
    </rPh>
    <rPh sb="8" eb="11">
      <t>チョウオンパ</t>
    </rPh>
    <rPh sb="11" eb="13">
      <t>ケンサ</t>
    </rPh>
    <phoneticPr fontId="3"/>
  </si>
  <si>
    <t xml:space="preserve">       ｴ　血中尿酸量検査</t>
    <rPh sb="9" eb="11">
      <t>ケッチュウ</t>
    </rPh>
    <rPh sb="11" eb="12">
      <t>ニョウ</t>
    </rPh>
    <rPh sb="12" eb="13">
      <t>サン</t>
    </rPh>
    <rPh sb="13" eb="14">
      <t>リョウ</t>
    </rPh>
    <rPh sb="14" eb="16">
      <t>ケンサ</t>
    </rPh>
    <phoneticPr fontId="3"/>
  </si>
  <si>
    <t>　　　ｵ　B型肝炎ウイルス抗体検査</t>
    <rPh sb="6" eb="7">
      <t>ガタ</t>
    </rPh>
    <rPh sb="7" eb="9">
      <t>カンエン</t>
    </rPh>
    <rPh sb="13" eb="15">
      <t>コウタイ</t>
    </rPh>
    <rPh sb="15" eb="17">
      <t>ケンサ</t>
    </rPh>
    <phoneticPr fontId="3"/>
  </si>
  <si>
    <t xml:space="preserve">       ｱ  蛋白沈査</t>
    <rPh sb="10" eb="12">
      <t>タンパク</t>
    </rPh>
    <rPh sb="12" eb="14">
      <t>チンサ</t>
    </rPh>
    <phoneticPr fontId="3"/>
  </si>
  <si>
    <t xml:space="preserve">　　　ｲ　HbA1c </t>
    <phoneticPr fontId="3"/>
  </si>
  <si>
    <t>　　　ｲ　 眼底検査</t>
    <rPh sb="6" eb="8">
      <t>ガンテイ</t>
    </rPh>
    <rPh sb="8" eb="10">
      <t>ケンサ</t>
    </rPh>
    <phoneticPr fontId="3"/>
  </si>
  <si>
    <t>　６　特殊健康診断（電離放射線）</t>
    <rPh sb="3" eb="5">
      <t>トクシュ</t>
    </rPh>
    <rPh sb="5" eb="7">
      <t>ケンコウ</t>
    </rPh>
    <rPh sb="7" eb="9">
      <t>シンダン</t>
    </rPh>
    <rPh sb="10" eb="12">
      <t>デンリ</t>
    </rPh>
    <rPh sb="12" eb="15">
      <t>ホウシャセン</t>
    </rPh>
    <phoneticPr fontId="3"/>
  </si>
  <si>
    <t>　７　特殊健康診断（有機溶剤・特定化学物質等）</t>
    <rPh sb="3" eb="5">
      <t>トクシュ</t>
    </rPh>
    <rPh sb="5" eb="7">
      <t>ケンコウ</t>
    </rPh>
    <rPh sb="7" eb="9">
      <t>シンダン</t>
    </rPh>
    <rPh sb="10" eb="12">
      <t>ユウキ</t>
    </rPh>
    <rPh sb="12" eb="14">
      <t>ヨウザイ</t>
    </rPh>
    <rPh sb="15" eb="17">
      <t>トクテイ</t>
    </rPh>
    <rPh sb="17" eb="19">
      <t>カガク</t>
    </rPh>
    <rPh sb="19" eb="21">
      <t>ブッシツ</t>
    </rPh>
    <rPh sb="21" eb="22">
      <t>トウ</t>
    </rPh>
    <phoneticPr fontId="3"/>
  </si>
  <si>
    <t xml:space="preserve">       さ    エチレンイミン</t>
    <phoneticPr fontId="3"/>
  </si>
  <si>
    <t xml:space="preserve">       し    塩化ビニル</t>
    <rPh sb="12" eb="14">
      <t>エンカ</t>
    </rPh>
    <phoneticPr fontId="3"/>
  </si>
  <si>
    <t>　　７-(1)　　　　　小　　　　計</t>
    <rPh sb="12" eb="13">
      <t>コ</t>
    </rPh>
    <rPh sb="17" eb="18">
      <t>ケイ</t>
    </rPh>
    <phoneticPr fontId="3"/>
  </si>
  <si>
    <t>　　７-(2)　　　　　小　　　　計</t>
    <rPh sb="12" eb="13">
      <t>コ</t>
    </rPh>
    <rPh sb="17" eb="18">
      <t>ケイ</t>
    </rPh>
    <phoneticPr fontId="3"/>
  </si>
  <si>
    <t>　８　情報機器作業健康診断</t>
    <rPh sb="3" eb="5">
      <t>ジョウホウ</t>
    </rPh>
    <rPh sb="5" eb="7">
      <t>キキ</t>
    </rPh>
    <rPh sb="7" eb="9">
      <t>サギョウ</t>
    </rPh>
    <rPh sb="9" eb="11">
      <t>ケンコウ</t>
    </rPh>
    <rPh sb="11" eb="13">
      <t>シンダン</t>
    </rPh>
    <phoneticPr fontId="3"/>
  </si>
  <si>
    <t>　　８-(1)　　　　　小　　　　計</t>
    <rPh sb="12" eb="13">
      <t>コ</t>
    </rPh>
    <rPh sb="17" eb="18">
      <t>ケイ</t>
    </rPh>
    <phoneticPr fontId="3"/>
  </si>
  <si>
    <t>　９　CD-R作成</t>
    <rPh sb="7" eb="9">
      <t>サクセイ</t>
    </rPh>
    <phoneticPr fontId="3"/>
  </si>
  <si>
    <t>　　（1） 胸部エックス線</t>
    <rPh sb="9" eb="11">
      <t>キョウブセン</t>
    </rPh>
    <phoneticPr fontId="3"/>
  </si>
  <si>
    <t>　　９　　　　　　　小　　　　計</t>
    <rPh sb="10" eb="11">
      <t>コ</t>
    </rPh>
    <rPh sb="15" eb="16">
      <t>ケイ</t>
    </rPh>
    <phoneticPr fontId="3"/>
  </si>
  <si>
    <t>　　　　　　　　　　合　　　　計</t>
    <rPh sb="10" eb="11">
      <t>ゴウ</t>
    </rPh>
    <rPh sb="15" eb="16">
      <t>ケイ</t>
    </rPh>
    <phoneticPr fontId="3"/>
  </si>
  <si>
    <t>　　　ｶ　ABO式及びRh式血液型検査(派遣労働者)</t>
    <rPh sb="8" eb="9">
      <t>シキ</t>
    </rPh>
    <rPh sb="9" eb="10">
      <t>オヨ</t>
    </rPh>
    <rPh sb="13" eb="14">
      <t>シキ</t>
    </rPh>
    <rPh sb="14" eb="17">
      <t>ケツエキガタ</t>
    </rPh>
    <rPh sb="17" eb="19">
      <t>ケンサ</t>
    </rPh>
    <rPh sb="20" eb="22">
      <t>ハケン</t>
    </rPh>
    <rPh sb="22" eb="25">
      <t>ロウドウシャ</t>
    </rPh>
    <phoneticPr fontId="3"/>
  </si>
  <si>
    <t>　　　ｷ  糞便塗抹検査(帰国労働者)</t>
    <rPh sb="6" eb="8">
      <t>フンベン</t>
    </rPh>
    <rPh sb="8" eb="10">
      <t>トマツ</t>
    </rPh>
    <rPh sb="10" eb="12">
      <t>ケンサ</t>
    </rPh>
    <rPh sb="13" eb="15">
      <t>キコク</t>
    </rPh>
    <rPh sb="15" eb="18">
      <t>ロウドウシャ</t>
    </rPh>
    <phoneticPr fontId="3"/>
  </si>
  <si>
    <t>　　（2） 胃部エックス線</t>
    <rPh sb="6" eb="7">
      <t>イ</t>
    </rPh>
    <rPh sb="7" eb="8">
      <t>ブ</t>
    </rPh>
    <rPh sb="12" eb="13">
      <t>セン</t>
    </rPh>
    <phoneticPr fontId="3"/>
  </si>
  <si>
    <t>　　  ﾅ　  塩化ビフェニル</t>
    <rPh sb="8" eb="9">
      <t>エン</t>
    </rPh>
    <rPh sb="9" eb="10">
      <t>カ</t>
    </rPh>
    <phoneticPr fontId="3"/>
  </si>
  <si>
    <t>　　　ｵ　 メチル馬尿酸</t>
    <rPh sb="9" eb="10">
      <t>ウマ</t>
    </rPh>
    <rPh sb="10" eb="11">
      <t>ニョウ</t>
    </rPh>
    <rPh sb="11" eb="12">
      <t>サン</t>
    </rPh>
    <phoneticPr fontId="3"/>
  </si>
  <si>
    <t>　　　ｷ　  Ｎ－メチルホルムアミド</t>
    <phoneticPr fontId="3"/>
  </si>
  <si>
    <t>　　　ｸ　  ２・５－ヘキサンジオン</t>
    <phoneticPr fontId="3"/>
  </si>
  <si>
    <t>　　　ｹ　  肝機能精検</t>
    <rPh sb="7" eb="10">
      <t>カンキノウ</t>
    </rPh>
    <rPh sb="10" eb="11">
      <t>セイ</t>
    </rPh>
    <rPh sb="11" eb="12">
      <t>ケン</t>
    </rPh>
    <phoneticPr fontId="3"/>
  </si>
  <si>
    <t>受付番号</t>
    <rPh sb="0" eb="2">
      <t>ウケツケ</t>
    </rPh>
    <rPh sb="2" eb="4">
      <t>バンゴウ</t>
    </rPh>
    <phoneticPr fontId="3"/>
  </si>
  <si>
    <t xml:space="preserve">
項　目　番　号</t>
    <rPh sb="1" eb="2">
      <t>コウ</t>
    </rPh>
    <rPh sb="3" eb="4">
      <t>メ</t>
    </rPh>
    <rPh sb="5" eb="6">
      <t>バン</t>
    </rPh>
    <rPh sb="7" eb="8">
      <t>ゴウ</t>
    </rPh>
    <phoneticPr fontId="3"/>
  </si>
  <si>
    <t>連絡先</t>
    <rPh sb="0" eb="3">
      <t>レンラクサキ</t>
    </rPh>
    <phoneticPr fontId="3"/>
  </si>
  <si>
    <t>　(委託担当)</t>
    <rPh sb="2" eb="4">
      <t>イタク</t>
    </rPh>
    <rPh sb="4" eb="6">
      <t>タントウ</t>
    </rPh>
    <phoneticPr fontId="3"/>
  </si>
  <si>
    <t>　 学務・教務部　保健管理課 　   (課長)　栗原</t>
    <rPh sb="2" eb="4">
      <t>ガクム</t>
    </rPh>
    <rPh sb="5" eb="7">
      <t>キョウム</t>
    </rPh>
    <rPh sb="7" eb="8">
      <t>ブ</t>
    </rPh>
    <rPh sb="9" eb="11">
      <t>ホケン</t>
    </rPh>
    <rPh sb="11" eb="13">
      <t>カンリ</t>
    </rPh>
    <rPh sb="13" eb="14">
      <t>カ</t>
    </rPh>
    <rPh sb="20" eb="22">
      <t>カチョウ</t>
    </rPh>
    <rPh sb="24" eb="26">
      <t>クリハラ</t>
    </rPh>
    <phoneticPr fontId="3"/>
  </si>
  <si>
    <t>　　　　　　　　　　　　　　　　  　　　   (担当)  田中　　</t>
    <rPh sb="25" eb="27">
      <t>タントウ</t>
    </rPh>
    <rPh sb="30" eb="32">
      <t>タナカ</t>
    </rPh>
    <phoneticPr fontId="3"/>
  </si>
  <si>
    <t>　　　　　　　　　　　　　　　　　　　　   (電話)  045-787-2270</t>
    <rPh sb="24" eb="26">
      <t>デンワ</t>
    </rPh>
    <phoneticPr fontId="3"/>
  </si>
  <si>
    <t>設　　　計　　　書</t>
    <rPh sb="0" eb="1">
      <t>セツ</t>
    </rPh>
    <rPh sb="4" eb="5">
      <t>ケイ</t>
    </rPh>
    <rPh sb="8" eb="9">
      <t>ショ</t>
    </rPh>
    <phoneticPr fontId="3"/>
  </si>
  <si>
    <t>　　１　委　　託　　名</t>
    <rPh sb="4" eb="5">
      <t>イ</t>
    </rPh>
    <rPh sb="7" eb="8">
      <t>コトヅケ</t>
    </rPh>
    <rPh sb="10" eb="11">
      <t>メイ</t>
    </rPh>
    <phoneticPr fontId="3"/>
  </si>
  <si>
    <t>　公立大学法人横浜市立大学</t>
    <rPh sb="1" eb="3">
      <t>コウリツ</t>
    </rPh>
    <rPh sb="3" eb="5">
      <t>ダイガク</t>
    </rPh>
    <rPh sb="5" eb="7">
      <t>ホウジン</t>
    </rPh>
    <rPh sb="7" eb="13">
      <t>ヨコハマシリツダイガク</t>
    </rPh>
    <phoneticPr fontId="3"/>
  </si>
  <si>
    <t>　令和７年度～令和９年度　教職員健康診断の実施に係る業務</t>
    <rPh sb="1" eb="2">
      <t>レイ</t>
    </rPh>
    <rPh sb="2" eb="3">
      <t>ワ</t>
    </rPh>
    <rPh sb="4" eb="6">
      <t>ネンド</t>
    </rPh>
    <rPh sb="7" eb="8">
      <t>レイ</t>
    </rPh>
    <rPh sb="8" eb="9">
      <t>ワ</t>
    </rPh>
    <rPh sb="10" eb="12">
      <t>ネンド</t>
    </rPh>
    <rPh sb="13" eb="16">
      <t>キョウショクイン</t>
    </rPh>
    <rPh sb="16" eb="18">
      <t>ケンコウ</t>
    </rPh>
    <rPh sb="18" eb="20">
      <t>シンダン</t>
    </rPh>
    <rPh sb="21" eb="23">
      <t>ジッシ</t>
    </rPh>
    <rPh sb="24" eb="25">
      <t>カカ</t>
    </rPh>
    <rPh sb="26" eb="28">
      <t>ギョウム</t>
    </rPh>
    <phoneticPr fontId="3"/>
  </si>
  <si>
    <t>　　２　履  行  場  所</t>
    <rPh sb="4" eb="5">
      <t>クツ</t>
    </rPh>
    <rPh sb="7" eb="8">
      <t>ギョウ</t>
    </rPh>
    <rPh sb="10" eb="11">
      <t>バ</t>
    </rPh>
    <rPh sb="13" eb="14">
      <t>ショ</t>
    </rPh>
    <phoneticPr fontId="3"/>
  </si>
  <si>
    <t xml:space="preserve">  横浜市立大学法人施設及び受託者の指定する施設</t>
    <rPh sb="2" eb="6">
      <t>ヨコハマシリツ</t>
    </rPh>
    <rPh sb="6" eb="8">
      <t>ダイガク</t>
    </rPh>
    <rPh sb="8" eb="10">
      <t>ホウジン</t>
    </rPh>
    <rPh sb="10" eb="12">
      <t>シセツ</t>
    </rPh>
    <rPh sb="12" eb="13">
      <t>オヨ</t>
    </rPh>
    <rPh sb="14" eb="17">
      <t>ジュタクシャ</t>
    </rPh>
    <rPh sb="18" eb="20">
      <t>シテイ</t>
    </rPh>
    <rPh sb="22" eb="24">
      <t>シセツ</t>
    </rPh>
    <phoneticPr fontId="3"/>
  </si>
  <si>
    <t>　　３　履  行  期　間</t>
    <rPh sb="4" eb="5">
      <t>クツ</t>
    </rPh>
    <rPh sb="7" eb="8">
      <t>ギョウ</t>
    </rPh>
    <rPh sb="10" eb="11">
      <t>キ</t>
    </rPh>
    <rPh sb="12" eb="13">
      <t>アイダ</t>
    </rPh>
    <phoneticPr fontId="3"/>
  </si>
  <si>
    <t>　■期間　　　　令和７年４月1日　から　令和10年３月31日　　まで</t>
    <rPh sb="2" eb="4">
      <t>キカン</t>
    </rPh>
    <rPh sb="8" eb="9">
      <t>レイ</t>
    </rPh>
    <rPh sb="9" eb="10">
      <t>ワ</t>
    </rPh>
    <rPh sb="11" eb="12">
      <t>ネン</t>
    </rPh>
    <rPh sb="13" eb="14">
      <t>ツキ</t>
    </rPh>
    <rPh sb="15" eb="16">
      <t>ヒ</t>
    </rPh>
    <rPh sb="20" eb="21">
      <t>レイ</t>
    </rPh>
    <rPh sb="21" eb="22">
      <t>ワ</t>
    </rPh>
    <rPh sb="24" eb="25">
      <t>ネン</t>
    </rPh>
    <rPh sb="26" eb="27">
      <t>ツキ</t>
    </rPh>
    <rPh sb="29" eb="30">
      <t>ニチ</t>
    </rPh>
    <phoneticPr fontId="3"/>
  </si>
  <si>
    <t>　　　　又　は　期　限</t>
    <rPh sb="4" eb="5">
      <t>マタ</t>
    </rPh>
    <rPh sb="8" eb="9">
      <t>キ</t>
    </rPh>
    <rPh sb="10" eb="11">
      <t>キリ</t>
    </rPh>
    <phoneticPr fontId="3"/>
  </si>
  <si>
    <t>　□期限　　　　平成　　　年　　　月　　　日　　まで　　　　</t>
    <rPh sb="2" eb="4">
      <t>キゲン</t>
    </rPh>
    <rPh sb="8" eb="10">
      <t>ヘイセイ</t>
    </rPh>
    <rPh sb="13" eb="14">
      <t>ネン</t>
    </rPh>
    <rPh sb="17" eb="18">
      <t>ツキ</t>
    </rPh>
    <rPh sb="21" eb="22">
      <t>ヒ</t>
    </rPh>
    <phoneticPr fontId="3"/>
  </si>
  <si>
    <t>　　４　契　約　区　分</t>
    <rPh sb="4" eb="5">
      <t>チギリ</t>
    </rPh>
    <rPh sb="6" eb="7">
      <t>ヤク</t>
    </rPh>
    <rPh sb="8" eb="9">
      <t>ク</t>
    </rPh>
    <rPh sb="10" eb="11">
      <t>ブン</t>
    </rPh>
    <phoneticPr fontId="3"/>
  </si>
  <si>
    <t>　□　確定契約　　　　　　　 ■　概算契約</t>
    <rPh sb="3" eb="5">
      <t>カクテイ</t>
    </rPh>
    <rPh sb="5" eb="7">
      <t>ケイヤク</t>
    </rPh>
    <rPh sb="17" eb="19">
      <t>ガイサン</t>
    </rPh>
    <rPh sb="19" eb="21">
      <t>ケイヤク</t>
    </rPh>
    <phoneticPr fontId="3"/>
  </si>
  <si>
    <t>　　５　その他特約事項</t>
    <rPh sb="6" eb="7">
      <t>タ</t>
    </rPh>
    <rPh sb="7" eb="8">
      <t>トク</t>
    </rPh>
    <rPh sb="8" eb="9">
      <t>ヤク</t>
    </rPh>
    <rPh sb="9" eb="11">
      <t>ジコウ</t>
    </rPh>
    <phoneticPr fontId="3"/>
  </si>
  <si>
    <t>　この業務委託は、公立大学法人横浜市立大学令和７年度予算が</t>
    <rPh sb="3" eb="5">
      <t>ギョウム</t>
    </rPh>
    <rPh sb="5" eb="7">
      <t>イタク</t>
    </rPh>
    <rPh sb="9" eb="11">
      <t>コウリツ</t>
    </rPh>
    <rPh sb="11" eb="13">
      <t>ダイガク</t>
    </rPh>
    <rPh sb="13" eb="15">
      <t>ホウジン</t>
    </rPh>
    <rPh sb="15" eb="21">
      <t>ヨコハマシリツダイガク</t>
    </rPh>
    <rPh sb="21" eb="22">
      <t>レイ</t>
    </rPh>
    <rPh sb="22" eb="23">
      <t>ワ</t>
    </rPh>
    <rPh sb="24" eb="25">
      <t>ネン</t>
    </rPh>
    <rPh sb="25" eb="26">
      <t>ド</t>
    </rPh>
    <rPh sb="26" eb="28">
      <t>ヨサン</t>
    </rPh>
    <phoneticPr fontId="3"/>
  </si>
  <si>
    <t>　決定されることを停止条件とする案件です。</t>
    <rPh sb="1" eb="3">
      <t>ケッテイ</t>
    </rPh>
    <rPh sb="9" eb="11">
      <t>テイシ</t>
    </rPh>
    <rPh sb="11" eb="13">
      <t>ジョウケン</t>
    </rPh>
    <rPh sb="16" eb="18">
      <t>アンケン</t>
    </rPh>
    <phoneticPr fontId="3"/>
  </si>
  <si>
    <t>　停止条件が解除されない場合は、契約が成立しません。</t>
    <rPh sb="1" eb="3">
      <t>テイシ</t>
    </rPh>
    <rPh sb="3" eb="4">
      <t>ジョウ</t>
    </rPh>
    <rPh sb="4" eb="5">
      <t>ケン</t>
    </rPh>
    <rPh sb="6" eb="8">
      <t>カイジョ</t>
    </rPh>
    <rPh sb="12" eb="14">
      <t>バアイ</t>
    </rPh>
    <rPh sb="16" eb="18">
      <t>ケイヤク</t>
    </rPh>
    <rPh sb="19" eb="21">
      <t>セイリツ</t>
    </rPh>
    <phoneticPr fontId="3"/>
  </si>
  <si>
    <t>　　６　現　場　説　明</t>
    <rPh sb="4" eb="5">
      <t>ウツツ</t>
    </rPh>
    <rPh sb="6" eb="7">
      <t>バ</t>
    </rPh>
    <rPh sb="8" eb="9">
      <t>セツ</t>
    </rPh>
    <rPh sb="10" eb="11">
      <t>メイ</t>
    </rPh>
    <phoneticPr fontId="3"/>
  </si>
  <si>
    <t>　■不要</t>
    <rPh sb="2" eb="4">
      <t>フヨウ</t>
    </rPh>
    <phoneticPr fontId="3"/>
  </si>
  <si>
    <t>　□ 要   （　　　月　　　日　　　時　　　分　　場所　　　　　　　　　　　　　　　　　）　</t>
    <rPh sb="3" eb="4">
      <t>ヨウ</t>
    </rPh>
    <rPh sb="11" eb="12">
      <t>ツキ</t>
    </rPh>
    <rPh sb="15" eb="16">
      <t>ヒ</t>
    </rPh>
    <rPh sb="19" eb="20">
      <t>ジ</t>
    </rPh>
    <rPh sb="23" eb="24">
      <t>ブン</t>
    </rPh>
    <rPh sb="26" eb="28">
      <t>バショ</t>
    </rPh>
    <phoneticPr fontId="3"/>
  </si>
  <si>
    <t>　　７　委　託　概　要</t>
    <rPh sb="4" eb="5">
      <t>イ</t>
    </rPh>
    <rPh sb="6" eb="7">
      <t>コトヅケ</t>
    </rPh>
    <rPh sb="8" eb="9">
      <t>オオムネ</t>
    </rPh>
    <rPh sb="10" eb="11">
      <t>ヨウ</t>
    </rPh>
    <phoneticPr fontId="3"/>
  </si>
  <si>
    <t>労働安全衛生法他関係諸法に基づく教職員健康診断を委託により実施します。</t>
    <rPh sb="0" eb="2">
      <t>ロウドウ</t>
    </rPh>
    <rPh sb="2" eb="4">
      <t>アンゼン</t>
    </rPh>
    <rPh sb="4" eb="6">
      <t>エイセイ</t>
    </rPh>
    <rPh sb="6" eb="7">
      <t>ホウ</t>
    </rPh>
    <rPh sb="7" eb="8">
      <t>ホカ</t>
    </rPh>
    <rPh sb="8" eb="10">
      <t>カンケイ</t>
    </rPh>
    <rPh sb="10" eb="12">
      <t>ショホウ</t>
    </rPh>
    <rPh sb="13" eb="14">
      <t>モト</t>
    </rPh>
    <rPh sb="16" eb="19">
      <t>キョウショクイン</t>
    </rPh>
    <rPh sb="19" eb="21">
      <t>ケンコウ</t>
    </rPh>
    <rPh sb="21" eb="23">
      <t>シンダン</t>
    </rPh>
    <rPh sb="24" eb="26">
      <t>イタク</t>
    </rPh>
    <rPh sb="29" eb="31">
      <t>ジッシ</t>
    </rPh>
    <phoneticPr fontId="3"/>
  </si>
  <si>
    <t>具体的には仕様書のとおりとします。</t>
    <rPh sb="0" eb="3">
      <t>グタイテキ</t>
    </rPh>
    <rPh sb="5" eb="8">
      <t>シヨウショ</t>
    </rPh>
    <phoneticPr fontId="3"/>
  </si>
  <si>
    <t>　　８　部　分　払</t>
    <rPh sb="4" eb="5">
      <t>ブ</t>
    </rPh>
    <rPh sb="6" eb="7">
      <t>フン</t>
    </rPh>
    <rPh sb="8" eb="9">
      <t>バラ</t>
    </rPh>
    <phoneticPr fontId="3"/>
  </si>
  <si>
    <t>　■ する</t>
    <phoneticPr fontId="3"/>
  </si>
  <si>
    <t>(12回以内：毎年度四半期ごとに支払い)</t>
    <rPh sb="3" eb="4">
      <t>カイ</t>
    </rPh>
    <rPh sb="4" eb="6">
      <t>イナイ</t>
    </rPh>
    <rPh sb="7" eb="10">
      <t>マイネンド</t>
    </rPh>
    <rPh sb="10" eb="13">
      <t>シハンキ</t>
    </rPh>
    <rPh sb="16" eb="18">
      <t>シハラ</t>
    </rPh>
    <phoneticPr fontId="3"/>
  </si>
  <si>
    <t xml:space="preserve">　□ しない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</si>
</sst>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0_);[Red]\(#,##0\)"/>
    <numFmt numFmtId="178" formatCode="#,##0_);\(#,##0\)"/>
    <numFmt numFmtId="179" formatCode="&quot;(&quot;#,##0&quot;)&quot;"/>
    <numFmt numFmtId="180" formatCode="\(00,000\)"/>
    <numFmt numFmtId="181" formatCode="\(0,000\)"/>
  </numFmts>
  <fonts count="15"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b/>
      <sz val="16"/>
      <name val="ＭＳ Ｐゴシック"/>
      <family val="3"/>
      <charset val="128"/>
    </font>
    <font>
      <sz val="24"/>
      <name val="ＭＳ Ｐゴシック"/>
      <family val="3"/>
      <charset val="128"/>
    </font>
  </fonts>
  <fills count="2">
    <fill>
      <patternFill patternType="none"/>
    </fill>
    <fill>
      <patternFill patternType="gray125"/>
    </fill>
  </fills>
  <borders count="99">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medium">
        <color indexed="64"/>
      </top>
      <bottom style="thin">
        <color indexed="64"/>
      </bottom>
      <diagonal/>
    </border>
    <border>
      <left/>
      <right style="medium">
        <color indexed="64"/>
      </right>
      <top/>
      <bottom style="double">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right style="medium">
        <color indexed="64"/>
      </right>
      <top style="thin">
        <color indexed="64"/>
      </top>
      <bottom/>
      <diagonal/>
    </border>
    <border>
      <left/>
      <right style="hair">
        <color indexed="64"/>
      </right>
      <top style="hair">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style="medium">
        <color indexed="64"/>
      </right>
      <top style="medium">
        <color indexed="64"/>
      </top>
      <bottom style="hair">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177" fontId="4" fillId="0" borderId="1" xfId="0" applyNumberFormat="1" applyFont="1" applyBorder="1">
      <alignment vertical="center"/>
    </xf>
    <xf numFmtId="0" fontId="4" fillId="0" borderId="2" xfId="0" applyFont="1" applyBorder="1">
      <alignment vertical="center"/>
    </xf>
    <xf numFmtId="177" fontId="4" fillId="0" borderId="0" xfId="0" applyNumberFormat="1" applyFont="1">
      <alignment vertical="center"/>
    </xf>
    <xf numFmtId="0" fontId="4" fillId="0" borderId="3" xfId="0" applyFont="1" applyBorder="1">
      <alignment vertical="center"/>
    </xf>
    <xf numFmtId="177" fontId="5" fillId="0" borderId="1" xfId="0" applyNumberFormat="1" applyFont="1" applyBorder="1">
      <alignment vertical="center"/>
    </xf>
    <xf numFmtId="0" fontId="4" fillId="0" borderId="4" xfId="0" applyFont="1" applyBorder="1">
      <alignment vertical="center"/>
    </xf>
    <xf numFmtId="178" fontId="4" fillId="0" borderId="4" xfId="0" applyNumberFormat="1" applyFont="1" applyBorder="1">
      <alignment vertical="center"/>
    </xf>
    <xf numFmtId="0" fontId="4" fillId="0" borderId="5" xfId="0" applyFont="1" applyBorder="1">
      <alignment vertical="center"/>
    </xf>
    <xf numFmtId="178" fontId="4" fillId="0" borderId="6" xfId="0" applyNumberFormat="1" applyFont="1" applyBorder="1">
      <alignment vertical="center"/>
    </xf>
    <xf numFmtId="177" fontId="5" fillId="0" borderId="7" xfId="0" applyNumberFormat="1" applyFont="1" applyBorder="1">
      <alignment vertical="center"/>
    </xf>
    <xf numFmtId="0" fontId="5" fillId="0" borderId="8" xfId="0" applyFont="1" applyBorder="1">
      <alignment vertical="center"/>
    </xf>
    <xf numFmtId="177" fontId="4" fillId="0" borderId="8" xfId="0" applyNumberFormat="1" applyFont="1" applyBorder="1">
      <alignment vertical="center"/>
    </xf>
    <xf numFmtId="177" fontId="4" fillId="0" borderId="4" xfId="0" applyNumberFormat="1" applyFont="1" applyBorder="1">
      <alignment vertical="center"/>
    </xf>
    <xf numFmtId="177" fontId="4" fillId="0" borderId="5" xfId="0" applyNumberFormat="1" applyFont="1" applyBorder="1">
      <alignment vertical="center"/>
    </xf>
    <xf numFmtId="0" fontId="4" fillId="0" borderId="9" xfId="0" applyFont="1" applyBorder="1" applyAlignment="1">
      <alignment vertical="center" wrapText="1"/>
    </xf>
    <xf numFmtId="177" fontId="4" fillId="0" borderId="9" xfId="0" applyNumberFormat="1" applyFont="1" applyBorder="1">
      <alignment vertical="center"/>
    </xf>
    <xf numFmtId="0" fontId="4" fillId="0" borderId="9" xfId="0" applyFont="1" applyBorder="1">
      <alignment vertical="center"/>
    </xf>
    <xf numFmtId="177" fontId="4" fillId="0" borderId="10" xfId="0" applyNumberFormat="1" applyFont="1" applyBorder="1">
      <alignment vertical="center"/>
    </xf>
    <xf numFmtId="177" fontId="4" fillId="0" borderId="6" xfId="0" applyNumberFormat="1" applyFont="1" applyBorder="1">
      <alignment vertical="center"/>
    </xf>
    <xf numFmtId="0" fontId="4" fillId="0" borderId="10" xfId="0" applyFont="1" applyBorder="1">
      <alignment vertical="center"/>
    </xf>
    <xf numFmtId="177" fontId="5" fillId="0" borderId="4" xfId="0" applyNumberFormat="1" applyFont="1" applyBorder="1">
      <alignment vertical="center"/>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lignment vertical="center"/>
    </xf>
    <xf numFmtId="177" fontId="5" fillId="0" borderId="10" xfId="0" applyNumberFormat="1" applyFont="1" applyBorder="1">
      <alignment vertical="center"/>
    </xf>
    <xf numFmtId="177" fontId="4" fillId="0" borderId="3" xfId="0" applyNumberFormat="1" applyFont="1" applyBorder="1">
      <alignment vertical="center"/>
    </xf>
    <xf numFmtId="0" fontId="4" fillId="0" borderId="13" xfId="0" applyFont="1" applyBorder="1">
      <alignment vertical="center"/>
    </xf>
    <xf numFmtId="177" fontId="5" fillId="0" borderId="2" xfId="0" applyNumberFormat="1" applyFont="1" applyBorder="1">
      <alignment vertical="center"/>
    </xf>
    <xf numFmtId="0" fontId="4" fillId="0" borderId="6" xfId="0" applyFont="1" applyBorder="1">
      <alignment vertical="center"/>
    </xf>
    <xf numFmtId="176" fontId="4" fillId="0" borderId="6" xfId="0" applyNumberFormat="1"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10" fillId="0" borderId="0" xfId="0" applyFont="1">
      <alignment vertical="center"/>
    </xf>
    <xf numFmtId="177" fontId="4" fillId="0" borderId="7" xfId="0" applyNumberFormat="1" applyFont="1" applyBorder="1" applyAlignment="1">
      <alignment horizontal="right" vertical="center"/>
    </xf>
    <xf numFmtId="179" fontId="2" fillId="0" borderId="0" xfId="0" applyNumberFormat="1" applyFont="1" applyAlignment="1">
      <alignment horizontal="center" vertical="center"/>
    </xf>
    <xf numFmtId="179" fontId="4" fillId="0" borderId="0" xfId="1" applyNumberFormat="1" applyFont="1" applyFill="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shrinkToFit="1"/>
    </xf>
    <xf numFmtId="179" fontId="6" fillId="0" borderId="17" xfId="0" applyNumberFormat="1" applyFont="1" applyBorder="1" applyAlignment="1">
      <alignment horizontal="center" vertical="center" wrapText="1"/>
    </xf>
    <xf numFmtId="179" fontId="4" fillId="0" borderId="18" xfId="0" applyNumberFormat="1" applyFont="1" applyBorder="1" applyAlignment="1">
      <alignment horizontal="center" vertical="center"/>
    </xf>
    <xf numFmtId="179" fontId="4" fillId="0" borderId="19" xfId="0" applyNumberFormat="1" applyFont="1" applyBorder="1" applyAlignment="1">
      <alignment horizontal="center" vertical="center"/>
    </xf>
    <xf numFmtId="179" fontId="4" fillId="0" borderId="20" xfId="0" applyNumberFormat="1" applyFont="1" applyBorder="1">
      <alignment vertical="center"/>
    </xf>
    <xf numFmtId="179" fontId="4" fillId="0" borderId="21" xfId="0" applyNumberFormat="1" applyFont="1" applyBorder="1">
      <alignment vertical="center"/>
    </xf>
    <xf numFmtId="179" fontId="4" fillId="0" borderId="22" xfId="0" applyNumberFormat="1" applyFont="1" applyBorder="1">
      <alignment vertical="center"/>
    </xf>
    <xf numFmtId="179" fontId="4" fillId="0" borderId="23" xfId="0" applyNumberFormat="1" applyFont="1" applyBorder="1">
      <alignment vertical="center"/>
    </xf>
    <xf numFmtId="179" fontId="4" fillId="0" borderId="24" xfId="0" applyNumberFormat="1" applyFont="1" applyBorder="1">
      <alignment vertical="center"/>
    </xf>
    <xf numFmtId="179" fontId="4" fillId="0" borderId="25" xfId="0" applyNumberFormat="1" applyFont="1" applyBorder="1">
      <alignment vertical="center"/>
    </xf>
    <xf numFmtId="179" fontId="5" fillId="0" borderId="26" xfId="0" applyNumberFormat="1" applyFont="1" applyBorder="1">
      <alignment vertical="center"/>
    </xf>
    <xf numFmtId="179" fontId="4" fillId="0" borderId="27" xfId="0" applyNumberFormat="1" applyFont="1" applyBorder="1">
      <alignment vertical="center"/>
    </xf>
    <xf numFmtId="179" fontId="4" fillId="0" borderId="28" xfId="0" applyNumberFormat="1" applyFont="1" applyBorder="1">
      <alignment vertical="center"/>
    </xf>
    <xf numFmtId="179" fontId="4" fillId="0" borderId="29" xfId="0" applyNumberFormat="1" applyFont="1" applyBorder="1">
      <alignment vertical="center"/>
    </xf>
    <xf numFmtId="179" fontId="4" fillId="0" borderId="30" xfId="0" applyNumberFormat="1" applyFont="1" applyBorder="1">
      <alignment vertical="center"/>
    </xf>
    <xf numFmtId="179" fontId="4" fillId="0" borderId="31" xfId="0" applyNumberFormat="1" applyFont="1" applyBorder="1">
      <alignment vertical="center"/>
    </xf>
    <xf numFmtId="179" fontId="4" fillId="0" borderId="32" xfId="0" applyNumberFormat="1" applyFont="1" applyBorder="1">
      <alignment vertical="center"/>
    </xf>
    <xf numFmtId="179" fontId="5" fillId="0" borderId="33" xfId="0" applyNumberFormat="1" applyFont="1" applyBorder="1">
      <alignment vertical="center"/>
    </xf>
    <xf numFmtId="179" fontId="4" fillId="0" borderId="34" xfId="0" applyNumberFormat="1" applyFont="1" applyBorder="1">
      <alignment vertical="center"/>
    </xf>
    <xf numFmtId="179" fontId="4" fillId="0" borderId="0" xfId="0" applyNumberFormat="1" applyFont="1">
      <alignment vertical="center"/>
    </xf>
    <xf numFmtId="179" fontId="4" fillId="0" borderId="35" xfId="0" applyNumberFormat="1" applyFont="1" applyBorder="1" applyAlignment="1">
      <alignment horizontal="center" vertical="center"/>
    </xf>
    <xf numFmtId="179" fontId="4" fillId="0" borderId="36" xfId="0" applyNumberFormat="1" applyFont="1" applyBorder="1">
      <alignment vertical="center"/>
    </xf>
    <xf numFmtId="179" fontId="4" fillId="0" borderId="37" xfId="0" applyNumberFormat="1" applyFont="1" applyBorder="1">
      <alignment vertical="center"/>
    </xf>
    <xf numFmtId="179" fontId="4" fillId="0" borderId="38" xfId="0" applyNumberFormat="1" applyFont="1" applyBorder="1">
      <alignment vertical="center"/>
    </xf>
    <xf numFmtId="179" fontId="4" fillId="0" borderId="39" xfId="0" applyNumberFormat="1" applyFont="1" applyBorder="1">
      <alignment vertical="center"/>
    </xf>
    <xf numFmtId="179" fontId="4" fillId="0" borderId="40" xfId="0" applyNumberFormat="1" applyFont="1" applyBorder="1">
      <alignment vertical="center"/>
    </xf>
    <xf numFmtId="179" fontId="4" fillId="0" borderId="41" xfId="0" applyNumberFormat="1" applyFont="1" applyBorder="1">
      <alignment vertical="center"/>
    </xf>
    <xf numFmtId="179" fontId="4" fillId="0" borderId="42" xfId="0" applyNumberFormat="1" applyFont="1" applyBorder="1">
      <alignment vertical="center"/>
    </xf>
    <xf numFmtId="179" fontId="4" fillId="0" borderId="43" xfId="0" applyNumberFormat="1" applyFont="1" applyBorder="1">
      <alignment vertical="center"/>
    </xf>
    <xf numFmtId="179" fontId="4" fillId="0" borderId="12" xfId="0" applyNumberFormat="1" applyFont="1" applyBorder="1" applyAlignment="1">
      <alignment horizontal="center" vertical="center"/>
    </xf>
    <xf numFmtId="179" fontId="4" fillId="0" borderId="27" xfId="1" applyNumberFormat="1" applyFont="1" applyFill="1" applyBorder="1">
      <alignment vertical="center"/>
    </xf>
    <xf numFmtId="179" fontId="4" fillId="0" borderId="29" xfId="0" applyNumberFormat="1" applyFont="1" applyBorder="1" applyAlignment="1">
      <alignment vertical="center" shrinkToFit="1"/>
    </xf>
    <xf numFmtId="179" fontId="4" fillId="0" borderId="37" xfId="1" applyNumberFormat="1" applyFont="1" applyFill="1" applyBorder="1">
      <alignment vertical="center"/>
    </xf>
    <xf numFmtId="179" fontId="4" fillId="0" borderId="39" xfId="0" applyNumberFormat="1" applyFont="1" applyBorder="1" applyAlignment="1">
      <alignment vertical="center" shrinkToFit="1"/>
    </xf>
    <xf numFmtId="179" fontId="4" fillId="0" borderId="40" xfId="1" applyNumberFormat="1" applyFont="1" applyFill="1" applyBorder="1">
      <alignment vertical="center"/>
    </xf>
    <xf numFmtId="179" fontId="4" fillId="0" borderId="42" xfId="0" applyNumberFormat="1" applyFont="1" applyBorder="1" applyAlignment="1">
      <alignment vertical="center" shrinkToFit="1"/>
    </xf>
    <xf numFmtId="179" fontId="4" fillId="0" borderId="24" xfId="1" applyNumberFormat="1" applyFont="1" applyFill="1" applyBorder="1">
      <alignment vertical="center"/>
    </xf>
    <xf numFmtId="179" fontId="4" fillId="0" borderId="30" xfId="1" applyNumberFormat="1" applyFont="1" applyFill="1" applyBorder="1">
      <alignment vertical="center"/>
    </xf>
    <xf numFmtId="179" fontId="4" fillId="0" borderId="32" xfId="0" applyNumberFormat="1" applyFont="1" applyBorder="1" applyAlignment="1">
      <alignment vertical="center" shrinkToFit="1"/>
    </xf>
    <xf numFmtId="179" fontId="4" fillId="0" borderId="44" xfId="1" applyNumberFormat="1" applyFont="1" applyFill="1" applyBorder="1">
      <alignment vertical="center"/>
    </xf>
    <xf numFmtId="179" fontId="4" fillId="0" borderId="45" xfId="0" applyNumberFormat="1" applyFont="1" applyBorder="1">
      <alignment vertical="center"/>
    </xf>
    <xf numFmtId="179" fontId="4" fillId="0" borderId="46" xfId="0" applyNumberFormat="1" applyFont="1" applyBorder="1" applyAlignment="1">
      <alignment vertical="center" shrinkToFit="1"/>
    </xf>
    <xf numFmtId="179" fontId="5" fillId="0" borderId="28" xfId="0" applyNumberFormat="1" applyFont="1" applyBorder="1">
      <alignment vertical="center"/>
    </xf>
    <xf numFmtId="179" fontId="4" fillId="0" borderId="47" xfId="0" applyNumberFormat="1" applyFont="1" applyBorder="1" applyAlignment="1">
      <alignment vertical="center" shrinkToFit="1"/>
    </xf>
    <xf numFmtId="179" fontId="4" fillId="0" borderId="0" xfId="1" applyNumberFormat="1" applyFont="1" applyFill="1" applyBorder="1">
      <alignment vertical="center"/>
    </xf>
    <xf numFmtId="179" fontId="4" fillId="0" borderId="48" xfId="0" applyNumberFormat="1" applyFont="1" applyBorder="1" applyAlignment="1">
      <alignment vertical="center" shrinkToFit="1"/>
    </xf>
    <xf numFmtId="179" fontId="4" fillId="0" borderId="49" xfId="0" applyNumberFormat="1" applyFont="1" applyBorder="1" applyAlignment="1">
      <alignment horizontal="center" vertical="center"/>
    </xf>
    <xf numFmtId="179" fontId="4" fillId="0" borderId="16" xfId="1" applyNumberFormat="1" applyFont="1" applyFill="1" applyBorder="1">
      <alignment vertical="center"/>
    </xf>
    <xf numFmtId="179" fontId="4" fillId="0" borderId="16" xfId="0" applyNumberFormat="1" applyFont="1" applyBorder="1">
      <alignment vertical="center"/>
    </xf>
    <xf numFmtId="179" fontId="4" fillId="0" borderId="16" xfId="0" applyNumberFormat="1" applyFont="1" applyBorder="1" applyAlignment="1">
      <alignment vertical="center" shrinkToFit="1"/>
    </xf>
    <xf numFmtId="179" fontId="4" fillId="0" borderId="0" xfId="1" applyNumberFormat="1" applyFont="1" applyFill="1">
      <alignment vertical="center"/>
    </xf>
    <xf numFmtId="179" fontId="4" fillId="0" borderId="0" xfId="0" applyNumberFormat="1" applyFont="1" applyAlignment="1">
      <alignment horizontal="right" vertical="center"/>
    </xf>
    <xf numFmtId="179" fontId="6" fillId="0" borderId="50" xfId="0" applyNumberFormat="1" applyFont="1" applyBorder="1" applyAlignment="1">
      <alignment horizontal="center" vertical="center" wrapText="1"/>
    </xf>
    <xf numFmtId="179" fontId="4" fillId="0" borderId="51" xfId="0" applyNumberFormat="1" applyFont="1" applyBorder="1" applyAlignment="1">
      <alignment horizontal="center" vertical="center"/>
    </xf>
    <xf numFmtId="179" fontId="4" fillId="0" borderId="52" xfId="0" applyNumberFormat="1" applyFont="1" applyBorder="1">
      <alignment vertical="center"/>
    </xf>
    <xf numFmtId="179" fontId="5" fillId="0" borderId="51" xfId="0" applyNumberFormat="1" applyFont="1" applyBorder="1">
      <alignment vertical="center"/>
    </xf>
    <xf numFmtId="179" fontId="5" fillId="0" borderId="52" xfId="0" applyNumberFormat="1" applyFont="1" applyBorder="1">
      <alignment vertical="center"/>
    </xf>
    <xf numFmtId="179" fontId="4" fillId="0" borderId="53" xfId="0" applyNumberFormat="1" applyFont="1" applyBorder="1">
      <alignment vertical="center"/>
    </xf>
    <xf numFmtId="179" fontId="4" fillId="0" borderId="54" xfId="0" applyNumberFormat="1" applyFont="1" applyBorder="1">
      <alignment vertical="center"/>
    </xf>
    <xf numFmtId="179" fontId="4" fillId="0" borderId="55" xfId="0" applyNumberFormat="1" applyFont="1" applyBorder="1">
      <alignment vertical="center"/>
    </xf>
    <xf numFmtId="179" fontId="4" fillId="0" borderId="56" xfId="0" applyNumberFormat="1" applyFont="1" applyBorder="1">
      <alignment vertical="center"/>
    </xf>
    <xf numFmtId="179" fontId="5" fillId="0" borderId="57" xfId="0" applyNumberFormat="1" applyFont="1" applyBorder="1">
      <alignment vertical="center"/>
    </xf>
    <xf numFmtId="179" fontId="5" fillId="0" borderId="58" xfId="0" applyNumberFormat="1" applyFont="1" applyBorder="1">
      <alignment vertical="center"/>
    </xf>
    <xf numFmtId="179" fontId="4" fillId="0" borderId="59" xfId="0" applyNumberFormat="1" applyFont="1" applyBorder="1" applyAlignment="1">
      <alignment horizontal="center" vertical="center"/>
    </xf>
    <xf numFmtId="179" fontId="4" fillId="0" borderId="60" xfId="0" applyNumberFormat="1" applyFont="1" applyBorder="1">
      <alignment vertical="center"/>
    </xf>
    <xf numFmtId="179" fontId="4" fillId="0" borderId="61" xfId="0" applyNumberFormat="1" applyFont="1" applyBorder="1">
      <alignment vertical="center"/>
    </xf>
    <xf numFmtId="179" fontId="4" fillId="0" borderId="62" xfId="0" applyNumberFormat="1" applyFont="1" applyBorder="1">
      <alignment vertical="center"/>
    </xf>
    <xf numFmtId="179" fontId="4" fillId="0" borderId="63" xfId="0" applyNumberFormat="1" applyFont="1" applyBorder="1">
      <alignment vertical="center"/>
    </xf>
    <xf numFmtId="179" fontId="4" fillId="0" borderId="64" xfId="0" applyNumberFormat="1" applyFont="1" applyBorder="1">
      <alignment vertical="center"/>
    </xf>
    <xf numFmtId="179" fontId="4" fillId="0" borderId="44" xfId="0" applyNumberFormat="1" applyFont="1" applyBorder="1">
      <alignment vertical="center"/>
    </xf>
    <xf numFmtId="179" fontId="4" fillId="0" borderId="65" xfId="0" applyNumberFormat="1" applyFont="1" applyBorder="1">
      <alignment vertical="center"/>
    </xf>
    <xf numFmtId="179" fontId="4" fillId="0" borderId="66" xfId="0" applyNumberFormat="1" applyFont="1" applyBorder="1">
      <alignment vertical="center"/>
    </xf>
    <xf numFmtId="179" fontId="5" fillId="0" borderId="27" xfId="0" applyNumberFormat="1" applyFont="1" applyBorder="1">
      <alignment vertical="center"/>
    </xf>
    <xf numFmtId="179" fontId="5" fillId="0" borderId="53" xfId="0" applyNumberFormat="1" applyFont="1" applyBorder="1">
      <alignment vertical="center"/>
    </xf>
    <xf numFmtId="179" fontId="5" fillId="0" borderId="54" xfId="0" applyNumberFormat="1" applyFont="1" applyBorder="1">
      <alignment vertical="center"/>
    </xf>
    <xf numFmtId="179" fontId="4" fillId="0" borderId="67" xfId="0" applyNumberFormat="1" applyFont="1" applyBorder="1">
      <alignment vertical="center"/>
    </xf>
    <xf numFmtId="179" fontId="5" fillId="0" borderId="21" xfId="0" applyNumberFormat="1" applyFont="1" applyBorder="1">
      <alignment vertical="center"/>
    </xf>
    <xf numFmtId="179" fontId="5" fillId="0" borderId="68" xfId="0" applyNumberFormat="1" applyFont="1" applyBorder="1">
      <alignment vertical="center"/>
    </xf>
    <xf numFmtId="179" fontId="5" fillId="0" borderId="69" xfId="0" applyNumberFormat="1" applyFont="1" applyBorder="1">
      <alignment vertical="center"/>
    </xf>
    <xf numFmtId="179" fontId="5" fillId="0" borderId="44" xfId="0" applyNumberFormat="1" applyFont="1" applyBorder="1">
      <alignment vertical="center"/>
    </xf>
    <xf numFmtId="179" fontId="5" fillId="0" borderId="65" xfId="0" applyNumberFormat="1" applyFont="1" applyBorder="1">
      <alignment vertical="center"/>
    </xf>
    <xf numFmtId="179" fontId="5" fillId="0" borderId="66" xfId="0" applyNumberFormat="1" applyFont="1" applyBorder="1">
      <alignment vertical="center"/>
    </xf>
    <xf numFmtId="179" fontId="4" fillId="0" borderId="70" xfId="0" applyNumberFormat="1" applyFont="1" applyBorder="1">
      <alignment vertical="center"/>
    </xf>
    <xf numFmtId="179" fontId="5" fillId="0" borderId="33" xfId="0" applyNumberFormat="1" applyFont="1" applyBorder="1" applyAlignment="1">
      <alignment horizontal="right" vertical="center"/>
    </xf>
    <xf numFmtId="179" fontId="5" fillId="0" borderId="58" xfId="0" applyNumberFormat="1" applyFont="1" applyBorder="1" applyAlignment="1">
      <alignment horizontal="right" vertical="center"/>
    </xf>
    <xf numFmtId="179" fontId="4" fillId="0" borderId="71" xfId="0" applyNumberFormat="1" applyFont="1" applyBorder="1">
      <alignment vertical="center"/>
    </xf>
    <xf numFmtId="179" fontId="4" fillId="0" borderId="72" xfId="0" applyNumberFormat="1" applyFont="1" applyBorder="1">
      <alignment vertical="center"/>
    </xf>
    <xf numFmtId="0" fontId="9" fillId="0" borderId="73" xfId="0" applyFont="1" applyBorder="1" applyAlignment="1">
      <alignment horizontal="left" vertical="center"/>
    </xf>
    <xf numFmtId="179" fontId="5" fillId="0" borderId="30" xfId="0" applyNumberFormat="1" applyFont="1" applyBorder="1">
      <alignment vertical="center"/>
    </xf>
    <xf numFmtId="0" fontId="5" fillId="0" borderId="74" xfId="0" applyFont="1" applyBorder="1" applyAlignment="1">
      <alignment horizontal="left" vertical="center"/>
    </xf>
    <xf numFmtId="0" fontId="5" fillId="0" borderId="45" xfId="0" applyFont="1" applyBorder="1" applyAlignment="1">
      <alignment horizontal="left" vertical="center"/>
    </xf>
    <xf numFmtId="179" fontId="4" fillId="0" borderId="63" xfId="0" applyNumberFormat="1" applyFont="1" applyBorder="1" applyAlignment="1">
      <alignment horizontal="right" vertical="center"/>
    </xf>
    <xf numFmtId="0" fontId="11" fillId="0" borderId="14" xfId="0" applyFont="1" applyBorder="1">
      <alignment vertical="center"/>
    </xf>
    <xf numFmtId="179" fontId="11" fillId="0" borderId="0" xfId="1" applyNumberFormat="1" applyFont="1" applyFill="1" applyBorder="1">
      <alignment vertical="center"/>
    </xf>
    <xf numFmtId="179" fontId="11" fillId="0" borderId="0" xfId="0" applyNumberFormat="1" applyFont="1">
      <alignment vertical="center"/>
    </xf>
    <xf numFmtId="179" fontId="11" fillId="0" borderId="0" xfId="0" applyNumberFormat="1" applyFont="1" applyAlignment="1">
      <alignment vertical="center" shrinkToFit="1"/>
    </xf>
    <xf numFmtId="0" fontId="11" fillId="0" borderId="0" xfId="0" applyFont="1">
      <alignment vertical="center"/>
    </xf>
    <xf numFmtId="179" fontId="11" fillId="0" borderId="71" xfId="0" applyNumberFormat="1" applyFont="1" applyBorder="1">
      <alignment vertical="center"/>
    </xf>
    <xf numFmtId="0" fontId="12" fillId="0" borderId="75" xfId="0" applyFont="1" applyBorder="1" applyAlignment="1">
      <alignment horizontal="left" vertical="center"/>
    </xf>
    <xf numFmtId="0" fontId="12" fillId="0" borderId="12" xfId="0" applyFont="1" applyBorder="1" applyAlignment="1">
      <alignment horizontal="left" vertical="center"/>
    </xf>
    <xf numFmtId="0" fontId="5" fillId="0" borderId="0" xfId="0" applyFont="1" applyAlignment="1">
      <alignment horizontal="left" vertical="center"/>
    </xf>
    <xf numFmtId="177" fontId="5" fillId="0" borderId="0" xfId="0" applyNumberFormat="1" applyFont="1">
      <alignment vertical="center"/>
    </xf>
    <xf numFmtId="179" fontId="5" fillId="0" borderId="0" xfId="0" applyNumberFormat="1" applyFont="1">
      <alignment vertical="center"/>
    </xf>
    <xf numFmtId="0" fontId="5" fillId="0" borderId="34" xfId="0" applyFont="1" applyBorder="1" applyAlignment="1">
      <alignment horizontal="left" vertical="center"/>
    </xf>
    <xf numFmtId="177" fontId="5" fillId="0" borderId="34" xfId="0" applyNumberFormat="1" applyFont="1" applyBorder="1">
      <alignment vertical="center"/>
    </xf>
    <xf numFmtId="179" fontId="5" fillId="0" borderId="34" xfId="0" applyNumberFormat="1" applyFont="1" applyBorder="1">
      <alignment vertical="center"/>
    </xf>
    <xf numFmtId="179" fontId="4" fillId="0" borderId="66" xfId="0" applyNumberFormat="1" applyFont="1" applyBorder="1" applyAlignment="1">
      <alignment horizontal="right" vertical="center"/>
    </xf>
    <xf numFmtId="0" fontId="5" fillId="0" borderId="7" xfId="0" applyFont="1" applyBorder="1">
      <alignment vertical="center"/>
    </xf>
    <xf numFmtId="179" fontId="4" fillId="0" borderId="76" xfId="1" applyNumberFormat="1" applyFont="1" applyFill="1" applyBorder="1">
      <alignment vertical="center"/>
    </xf>
    <xf numFmtId="179" fontId="4" fillId="0" borderId="66" xfId="0" applyNumberFormat="1" applyFont="1" applyBorder="1" applyAlignment="1">
      <alignment horizontal="right" vertical="center" shrinkToFit="1"/>
    </xf>
    <xf numFmtId="179" fontId="4" fillId="0" borderId="76" xfId="0" applyNumberFormat="1" applyFont="1" applyBorder="1">
      <alignment vertical="center"/>
    </xf>
    <xf numFmtId="179" fontId="4" fillId="0" borderId="45" xfId="0" applyNumberFormat="1" applyFont="1" applyBorder="1" applyAlignment="1">
      <alignment horizontal="right" vertical="center"/>
    </xf>
    <xf numFmtId="0" fontId="4" fillId="0" borderId="4" xfId="0" applyFont="1" applyBorder="1" applyAlignment="1">
      <alignment vertical="center" wrapText="1"/>
    </xf>
    <xf numFmtId="179" fontId="4" fillId="0" borderId="77" xfId="0" applyNumberFormat="1" applyFont="1" applyBorder="1">
      <alignment vertical="center"/>
    </xf>
    <xf numFmtId="179" fontId="5" fillId="0" borderId="78" xfId="1" applyNumberFormat="1" applyFont="1" applyFill="1" applyBorder="1">
      <alignment vertical="center"/>
    </xf>
    <xf numFmtId="179" fontId="5" fillId="0" borderId="79" xfId="0" applyNumberFormat="1" applyFont="1" applyBorder="1">
      <alignment vertical="center"/>
    </xf>
    <xf numFmtId="179" fontId="5" fillId="0" borderId="80" xfId="0" applyNumberFormat="1" applyFont="1" applyBorder="1" applyAlignment="1">
      <alignment vertical="center" shrinkToFit="1"/>
    </xf>
    <xf numFmtId="179" fontId="13" fillId="0" borderId="0" xfId="0" applyNumberFormat="1" applyFont="1" applyAlignment="1">
      <alignment horizontal="left" vertical="center"/>
    </xf>
    <xf numFmtId="0" fontId="5" fillId="0" borderId="8" xfId="0" applyFont="1" applyBorder="1" applyAlignment="1">
      <alignment horizontal="center" vertical="center"/>
    </xf>
    <xf numFmtId="0" fontId="5" fillId="0" borderId="81" xfId="0" applyFont="1" applyBorder="1" applyAlignment="1">
      <alignment horizontal="center" vertical="center"/>
    </xf>
    <xf numFmtId="179" fontId="6" fillId="0" borderId="82" xfId="0" applyNumberFormat="1" applyFont="1" applyBorder="1" applyAlignment="1">
      <alignment horizontal="center" vertical="center"/>
    </xf>
    <xf numFmtId="179" fontId="6" fillId="0" borderId="83" xfId="0" applyNumberFormat="1" applyFont="1" applyBorder="1" applyAlignment="1">
      <alignment horizontal="center" vertical="center"/>
    </xf>
    <xf numFmtId="179" fontId="6" fillId="0" borderId="84"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179" fontId="6" fillId="0" borderId="87" xfId="0" applyNumberFormat="1" applyFont="1" applyBorder="1" applyAlignment="1">
      <alignment horizontal="center" vertical="center"/>
    </xf>
    <xf numFmtId="179" fontId="6" fillId="0" borderId="88" xfId="0" applyNumberFormat="1" applyFont="1" applyBorder="1" applyAlignment="1">
      <alignment horizontal="center" vertical="center" wrapText="1"/>
    </xf>
    <xf numFmtId="179" fontId="6" fillId="0" borderId="89" xfId="0" applyNumberFormat="1" applyFont="1" applyBorder="1" applyAlignment="1">
      <alignment horizontal="center" vertical="center" wrapText="1"/>
    </xf>
    <xf numFmtId="0" fontId="5" fillId="0" borderId="74" xfId="0" applyFont="1" applyBorder="1" applyAlignment="1">
      <alignment horizontal="left" vertical="center"/>
    </xf>
    <xf numFmtId="0" fontId="5" fillId="0" borderId="45" xfId="0" applyFont="1" applyBorder="1" applyAlignment="1">
      <alignment horizontal="left" vertical="center"/>
    </xf>
    <xf numFmtId="0" fontId="5" fillId="0" borderId="66" xfId="0" applyFont="1" applyBorder="1" applyAlignment="1">
      <alignment horizontal="left" vertical="center"/>
    </xf>
    <xf numFmtId="0" fontId="5" fillId="0" borderId="90" xfId="0" applyFont="1" applyBorder="1" applyAlignment="1">
      <alignment horizontal="left" vertical="center"/>
    </xf>
    <xf numFmtId="0" fontId="5" fillId="0" borderId="79" xfId="0" applyFont="1" applyBorder="1" applyAlignment="1">
      <alignment horizontal="left" vertical="center"/>
    </xf>
    <xf numFmtId="0" fontId="5" fillId="0" borderId="58" xfId="0" applyFont="1" applyBorder="1" applyAlignment="1">
      <alignment horizontal="left" vertical="center"/>
    </xf>
    <xf numFmtId="0" fontId="4" fillId="0" borderId="12" xfId="0" applyFont="1" applyBorder="1" applyAlignment="1">
      <alignment horizontal="center" vertical="center"/>
    </xf>
    <xf numFmtId="0" fontId="4" fillId="0" borderId="91" xfId="0" applyFont="1" applyBorder="1" applyAlignment="1">
      <alignment horizontal="left" vertical="center"/>
    </xf>
    <xf numFmtId="0" fontId="4" fillId="0" borderId="35" xfId="0" applyFont="1" applyBorder="1" applyAlignment="1">
      <alignment horizontal="left" vertical="center"/>
    </xf>
    <xf numFmtId="0" fontId="4" fillId="0" borderId="60" xfId="0" applyFont="1" applyBorder="1" applyAlignment="1">
      <alignment horizontal="left" vertical="center"/>
    </xf>
    <xf numFmtId="180" fontId="12" fillId="0" borderId="12" xfId="0" quotePrefix="1" applyNumberFormat="1" applyFont="1" applyBorder="1" applyAlignment="1">
      <alignment horizontal="right" vertical="center"/>
    </xf>
    <xf numFmtId="180" fontId="12" fillId="0" borderId="12" xfId="0" applyNumberFormat="1" applyFont="1" applyBorder="1" applyAlignment="1">
      <alignment horizontal="right" vertical="center"/>
    </xf>
    <xf numFmtId="181" fontId="11" fillId="0" borderId="0" xfId="0" quotePrefix="1" applyNumberFormat="1" applyFont="1" applyAlignment="1">
      <alignment horizontal="right" vertical="center"/>
    </xf>
    <xf numFmtId="181" fontId="11" fillId="0" borderId="0" xfId="0" applyNumberFormat="1" applyFont="1" applyAlignment="1">
      <alignment horizontal="right" vertical="center"/>
    </xf>
    <xf numFmtId="179" fontId="11" fillId="0" borderId="0" xfId="0" quotePrefix="1" applyNumberFormat="1" applyFont="1" applyAlignment="1">
      <alignment horizontal="right" vertical="center"/>
    </xf>
    <xf numFmtId="0" fontId="11" fillId="0" borderId="0" xfId="0" applyFont="1" applyAlignment="1">
      <alignment horizontal="right"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3" xfId="0" applyFont="1" applyBorder="1">
      <alignment vertical="center"/>
    </xf>
    <xf numFmtId="0" fontId="10" fillId="0" borderId="22" xfId="0" applyFont="1" applyBorder="1">
      <alignment vertical="center"/>
    </xf>
    <xf numFmtId="0" fontId="10" fillId="0" borderId="94" xfId="0" applyFont="1" applyBorder="1">
      <alignment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95" xfId="0" applyFont="1" applyBorder="1">
      <alignment vertical="center"/>
    </xf>
    <xf numFmtId="0" fontId="10" fillId="0" borderId="96" xfId="0" applyFont="1" applyBorder="1">
      <alignment vertical="center"/>
    </xf>
    <xf numFmtId="0" fontId="10" fillId="0" borderId="95" xfId="0" applyFont="1" applyBorder="1" applyAlignment="1">
      <alignment horizontal="left" vertical="center"/>
    </xf>
    <xf numFmtId="0" fontId="10" fillId="0" borderId="0" xfId="0" applyFont="1" applyAlignment="1">
      <alignment horizontal="left" vertical="center"/>
    </xf>
    <xf numFmtId="0" fontId="10" fillId="0" borderId="96" xfId="0" applyFont="1" applyBorder="1" applyAlignment="1">
      <alignment horizontal="left"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7" xfId="0" applyFont="1" applyBorder="1">
      <alignment vertical="center"/>
    </xf>
    <xf numFmtId="0" fontId="10" fillId="0" borderId="19" xfId="0" applyFont="1" applyBorder="1">
      <alignment vertical="center"/>
    </xf>
    <xf numFmtId="0" fontId="10" fillId="0" borderId="98" xfId="0" applyFont="1" applyBorder="1">
      <alignment vertical="center"/>
    </xf>
    <xf numFmtId="0" fontId="10" fillId="0" borderId="93"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14" fillId="0" borderId="95" xfId="0" applyFont="1" applyBorder="1" applyAlignment="1">
      <alignment horizontal="center" vertical="center"/>
    </xf>
    <xf numFmtId="0" fontId="14" fillId="0" borderId="0" xfId="0" applyFont="1" applyAlignment="1">
      <alignment horizontal="center" vertical="center"/>
    </xf>
    <xf numFmtId="0" fontId="14" fillId="0" borderId="96" xfId="0" applyFont="1" applyBorder="1" applyAlignment="1">
      <alignment horizontal="center" vertical="center"/>
    </xf>
    <xf numFmtId="0" fontId="10" fillId="0" borderId="95" xfId="0" applyFont="1" applyBorder="1" applyAlignment="1">
      <alignment horizontal="left" vertical="center"/>
    </xf>
    <xf numFmtId="0" fontId="10" fillId="0" borderId="0" xfId="0" applyFont="1" applyAlignment="1">
      <alignment horizontal="left" vertical="center"/>
    </xf>
    <xf numFmtId="0" fontId="10" fillId="0" borderId="45" xfId="0" applyFont="1" applyBorder="1">
      <alignment vertical="center"/>
    </xf>
    <xf numFmtId="0" fontId="10"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0AF2-ED90-4AAC-B36D-06780CA43FF7}">
  <sheetPr>
    <tabColor indexed="45"/>
  </sheetPr>
  <dimension ref="A1:K38"/>
  <sheetViews>
    <sheetView tabSelected="1" zoomScaleNormal="100" workbookViewId="0">
      <selection activeCell="E5" sqref="E5:K5"/>
    </sheetView>
  </sheetViews>
  <sheetFormatPr defaultRowHeight="14.25" x14ac:dyDescent="0.15"/>
  <cols>
    <col min="1" max="1" width="9" style="38"/>
    <col min="2" max="2" width="11.875" style="38" customWidth="1"/>
    <col min="3" max="4" width="9" style="38"/>
    <col min="5" max="5" width="6.125" style="38" customWidth="1"/>
    <col min="6" max="6" width="12.5" style="38" customWidth="1"/>
    <col min="7" max="7" width="15.25" style="38" customWidth="1"/>
    <col min="8" max="8" width="14.75" style="38" customWidth="1"/>
    <col min="9" max="9" width="3.25" style="38" customWidth="1"/>
    <col min="10" max="10" width="1.875" style="38" customWidth="1"/>
    <col min="11" max="11" width="2.125" style="38" customWidth="1"/>
    <col min="12" max="16384" width="9" style="38"/>
  </cols>
  <sheetData>
    <row r="1" spans="1:11" ht="13.5" customHeight="1" x14ac:dyDescent="0.15">
      <c r="A1" s="187" t="s">
        <v>164</v>
      </c>
      <c r="B1" s="188" t="s">
        <v>165</v>
      </c>
      <c r="C1" s="189"/>
      <c r="D1" s="187" t="s">
        <v>166</v>
      </c>
      <c r="E1" s="190"/>
      <c r="F1" s="191"/>
      <c r="G1" s="191"/>
      <c r="H1" s="191"/>
      <c r="I1" s="191"/>
      <c r="J1" s="191"/>
      <c r="K1" s="192"/>
    </row>
    <row r="2" spans="1:11" ht="19.5" customHeight="1" x14ac:dyDescent="0.15">
      <c r="A2" s="187"/>
      <c r="B2" s="193"/>
      <c r="C2" s="194"/>
      <c r="D2" s="187"/>
      <c r="E2" s="195" t="s">
        <v>167</v>
      </c>
      <c r="K2" s="196"/>
    </row>
    <row r="3" spans="1:11" ht="18.75" customHeight="1" x14ac:dyDescent="0.15">
      <c r="A3" s="187"/>
      <c r="B3" s="193"/>
      <c r="C3" s="194"/>
      <c r="D3" s="187"/>
      <c r="E3" s="197" t="s">
        <v>168</v>
      </c>
      <c r="F3" s="198"/>
      <c r="G3" s="198"/>
      <c r="H3" s="198"/>
      <c r="I3" s="198"/>
      <c r="J3" s="198"/>
      <c r="K3" s="199"/>
    </row>
    <row r="4" spans="1:11" ht="19.5" customHeight="1" x14ac:dyDescent="0.15">
      <c r="A4" s="187"/>
      <c r="B4" s="193"/>
      <c r="C4" s="194"/>
      <c r="D4" s="187"/>
      <c r="E4" s="197" t="s">
        <v>169</v>
      </c>
      <c r="F4" s="198"/>
      <c r="G4" s="198"/>
      <c r="H4" s="198"/>
      <c r="I4" s="198"/>
      <c r="J4" s="198"/>
      <c r="K4" s="199"/>
    </row>
    <row r="5" spans="1:11" ht="16.5" customHeight="1" x14ac:dyDescent="0.15">
      <c r="A5" s="187"/>
      <c r="B5" s="193"/>
      <c r="C5" s="194"/>
      <c r="D5" s="187"/>
      <c r="E5" s="197" t="s">
        <v>170</v>
      </c>
      <c r="F5" s="198"/>
      <c r="G5" s="198"/>
      <c r="H5" s="198"/>
      <c r="I5" s="198"/>
      <c r="J5" s="198"/>
      <c r="K5" s="199"/>
    </row>
    <row r="6" spans="1:11" x14ac:dyDescent="0.15">
      <c r="A6" s="187"/>
      <c r="B6" s="200"/>
      <c r="C6" s="201"/>
      <c r="D6" s="187"/>
      <c r="E6" s="202"/>
      <c r="F6" s="203"/>
      <c r="G6" s="203"/>
      <c r="H6" s="203"/>
      <c r="I6" s="203"/>
      <c r="J6" s="203"/>
      <c r="K6" s="204"/>
    </row>
    <row r="7" spans="1:11" ht="18.75" customHeight="1" x14ac:dyDescent="0.15">
      <c r="A7" s="205"/>
      <c r="B7" s="206"/>
      <c r="C7" s="206"/>
      <c r="D7" s="207"/>
      <c r="K7" s="196"/>
    </row>
    <row r="8" spans="1:11" x14ac:dyDescent="0.15">
      <c r="A8" s="208" t="s">
        <v>171</v>
      </c>
      <c r="B8" s="209"/>
      <c r="C8" s="209"/>
      <c r="D8" s="209"/>
      <c r="E8" s="209"/>
      <c r="F8" s="209"/>
      <c r="G8" s="209"/>
      <c r="H8" s="209"/>
      <c r="I8" s="209"/>
      <c r="J8" s="209"/>
      <c r="K8" s="210"/>
    </row>
    <row r="9" spans="1:11" x14ac:dyDescent="0.15">
      <c r="A9" s="208"/>
      <c r="B9" s="209"/>
      <c r="C9" s="209"/>
      <c r="D9" s="209"/>
      <c r="E9" s="209"/>
      <c r="F9" s="209"/>
      <c r="G9" s="209"/>
      <c r="H9" s="209"/>
      <c r="I9" s="209"/>
      <c r="J9" s="209"/>
      <c r="K9" s="210"/>
    </row>
    <row r="10" spans="1:11" x14ac:dyDescent="0.15">
      <c r="A10" s="208"/>
      <c r="B10" s="209"/>
      <c r="C10" s="209"/>
      <c r="D10" s="209"/>
      <c r="E10" s="209"/>
      <c r="F10" s="209"/>
      <c r="G10" s="209"/>
      <c r="H10" s="209"/>
      <c r="I10" s="209"/>
      <c r="J10" s="209"/>
      <c r="K10" s="210"/>
    </row>
    <row r="11" spans="1:11" ht="30.75" customHeight="1" x14ac:dyDescent="0.15">
      <c r="A11" s="195"/>
      <c r="K11" s="196"/>
    </row>
    <row r="12" spans="1:11" ht="20.100000000000001" customHeight="1" x14ac:dyDescent="0.15">
      <c r="A12" s="197" t="s">
        <v>172</v>
      </c>
      <c r="B12" s="198"/>
      <c r="C12" s="38" t="s">
        <v>173</v>
      </c>
      <c r="K12" s="196"/>
    </row>
    <row r="13" spans="1:11" ht="20.100000000000001" customHeight="1" x14ac:dyDescent="0.15">
      <c r="A13" s="211"/>
      <c r="B13" s="212"/>
      <c r="C13" s="203" t="s">
        <v>174</v>
      </c>
      <c r="D13" s="203"/>
      <c r="E13" s="203"/>
      <c r="F13" s="203"/>
      <c r="G13" s="203"/>
      <c r="H13" s="203"/>
      <c r="I13" s="203"/>
      <c r="J13" s="203"/>
      <c r="K13" s="196"/>
    </row>
    <row r="14" spans="1:11" ht="20.100000000000001" customHeight="1" x14ac:dyDescent="0.15">
      <c r="A14" s="195"/>
      <c r="K14" s="196"/>
    </row>
    <row r="15" spans="1:11" ht="20.100000000000001" customHeight="1" x14ac:dyDescent="0.15">
      <c r="A15" s="197" t="s">
        <v>175</v>
      </c>
      <c r="B15" s="198"/>
      <c r="C15" s="203" t="s">
        <v>176</v>
      </c>
      <c r="D15" s="203"/>
      <c r="E15" s="203"/>
      <c r="F15" s="203"/>
      <c r="G15" s="203"/>
      <c r="H15" s="203"/>
      <c r="I15" s="203"/>
      <c r="J15" s="203"/>
      <c r="K15" s="196"/>
    </row>
    <row r="16" spans="1:11" ht="20.100000000000001" customHeight="1" x14ac:dyDescent="0.15">
      <c r="A16" s="195"/>
      <c r="K16" s="196"/>
    </row>
    <row r="17" spans="1:11" ht="20.100000000000001" customHeight="1" x14ac:dyDescent="0.15">
      <c r="A17" s="197" t="s">
        <v>177</v>
      </c>
      <c r="B17" s="198"/>
      <c r="C17" s="38" t="s">
        <v>178</v>
      </c>
      <c r="K17" s="196"/>
    </row>
    <row r="18" spans="1:11" ht="20.100000000000001" customHeight="1" x14ac:dyDescent="0.15">
      <c r="A18" s="197" t="s">
        <v>179</v>
      </c>
      <c r="B18" s="198"/>
      <c r="C18" s="203" t="s">
        <v>180</v>
      </c>
      <c r="D18" s="203"/>
      <c r="E18" s="203"/>
      <c r="F18" s="203"/>
      <c r="G18" s="203"/>
      <c r="H18" s="203"/>
      <c r="I18" s="203"/>
      <c r="J18" s="203"/>
      <c r="K18" s="196"/>
    </row>
    <row r="19" spans="1:11" ht="20.100000000000001" customHeight="1" x14ac:dyDescent="0.15">
      <c r="A19" s="195"/>
      <c r="K19" s="196"/>
    </row>
    <row r="20" spans="1:11" ht="20.100000000000001" customHeight="1" x14ac:dyDescent="0.15">
      <c r="A20" s="197" t="s">
        <v>181</v>
      </c>
      <c r="B20" s="198"/>
      <c r="C20" s="203" t="s">
        <v>182</v>
      </c>
      <c r="D20" s="203"/>
      <c r="E20" s="203"/>
      <c r="F20" s="203"/>
      <c r="G20" s="203"/>
      <c r="H20" s="203"/>
      <c r="I20" s="203"/>
      <c r="J20" s="203"/>
      <c r="K20" s="196"/>
    </row>
    <row r="21" spans="1:11" ht="20.100000000000001" customHeight="1" x14ac:dyDescent="0.15">
      <c r="A21" s="195"/>
      <c r="K21" s="196"/>
    </row>
    <row r="22" spans="1:11" ht="20.100000000000001" customHeight="1" x14ac:dyDescent="0.15">
      <c r="A22" s="197" t="s">
        <v>183</v>
      </c>
      <c r="B22" s="198"/>
      <c r="C22" s="203" t="s">
        <v>184</v>
      </c>
      <c r="D22" s="203"/>
      <c r="E22" s="203"/>
      <c r="F22" s="203"/>
      <c r="G22" s="203"/>
      <c r="H22" s="203"/>
      <c r="I22" s="203"/>
      <c r="J22" s="203"/>
      <c r="K22" s="196"/>
    </row>
    <row r="23" spans="1:11" ht="20.100000000000001" customHeight="1" x14ac:dyDescent="0.15">
      <c r="A23" s="195"/>
      <c r="C23" s="213" t="s">
        <v>185</v>
      </c>
      <c r="D23" s="213"/>
      <c r="E23" s="213"/>
      <c r="F23" s="213"/>
      <c r="G23" s="213"/>
      <c r="H23" s="213"/>
      <c r="I23" s="213"/>
      <c r="J23" s="213"/>
      <c r="K23" s="196"/>
    </row>
    <row r="24" spans="1:11" ht="20.100000000000001" customHeight="1" x14ac:dyDescent="0.15">
      <c r="A24" s="195"/>
      <c r="C24" s="213" t="s">
        <v>186</v>
      </c>
      <c r="D24" s="213"/>
      <c r="E24" s="213"/>
      <c r="F24" s="213"/>
      <c r="G24" s="213"/>
      <c r="H24" s="213"/>
      <c r="I24" s="213"/>
      <c r="J24" s="213"/>
      <c r="K24" s="196"/>
    </row>
    <row r="25" spans="1:11" ht="20.100000000000001" customHeight="1" x14ac:dyDescent="0.15">
      <c r="A25" s="195"/>
      <c r="K25" s="196"/>
    </row>
    <row r="26" spans="1:11" ht="20.100000000000001" customHeight="1" x14ac:dyDescent="0.15">
      <c r="A26" s="197" t="s">
        <v>187</v>
      </c>
      <c r="B26" s="198"/>
      <c r="C26" s="203" t="s">
        <v>188</v>
      </c>
      <c r="D26" s="203"/>
      <c r="E26" s="203"/>
      <c r="F26" s="203"/>
      <c r="G26" s="203"/>
      <c r="H26" s="203"/>
      <c r="I26" s="203"/>
      <c r="J26" s="203"/>
      <c r="K26" s="196"/>
    </row>
    <row r="27" spans="1:11" ht="20.100000000000001" customHeight="1" x14ac:dyDescent="0.15">
      <c r="A27" s="195"/>
      <c r="C27" s="213" t="s">
        <v>189</v>
      </c>
      <c r="D27" s="213"/>
      <c r="E27" s="213"/>
      <c r="F27" s="213"/>
      <c r="G27" s="213"/>
      <c r="H27" s="213"/>
      <c r="I27" s="213"/>
      <c r="J27" s="213"/>
      <c r="K27" s="196"/>
    </row>
    <row r="28" spans="1:11" ht="20.100000000000001" customHeight="1" x14ac:dyDescent="0.15">
      <c r="A28" s="195"/>
      <c r="K28" s="196"/>
    </row>
    <row r="29" spans="1:11" ht="20.100000000000001" customHeight="1" x14ac:dyDescent="0.15">
      <c r="A29" s="197" t="s">
        <v>190</v>
      </c>
      <c r="B29" s="198"/>
      <c r="C29" s="203" t="s">
        <v>191</v>
      </c>
      <c r="D29" s="203"/>
      <c r="E29" s="203"/>
      <c r="F29" s="203"/>
      <c r="G29" s="203"/>
      <c r="H29" s="203"/>
      <c r="I29" s="203"/>
      <c r="J29" s="203"/>
      <c r="K29" s="196"/>
    </row>
    <row r="30" spans="1:11" ht="20.100000000000001" customHeight="1" x14ac:dyDescent="0.15">
      <c r="A30" s="195"/>
      <c r="C30" s="213" t="s">
        <v>192</v>
      </c>
      <c r="D30" s="213"/>
      <c r="E30" s="213"/>
      <c r="F30" s="213"/>
      <c r="G30" s="213"/>
      <c r="H30" s="213"/>
      <c r="I30" s="203"/>
      <c r="J30" s="203"/>
      <c r="K30" s="196"/>
    </row>
    <row r="31" spans="1:11" ht="20.100000000000001" customHeight="1" x14ac:dyDescent="0.15">
      <c r="A31" s="195"/>
      <c r="C31" s="213"/>
      <c r="D31" s="213"/>
      <c r="E31" s="213"/>
      <c r="F31" s="213"/>
      <c r="G31" s="213"/>
      <c r="H31" s="213"/>
      <c r="I31" s="203"/>
      <c r="J31" s="203"/>
      <c r="K31" s="196"/>
    </row>
    <row r="32" spans="1:11" ht="20.100000000000001" customHeight="1" x14ac:dyDescent="0.15">
      <c r="A32" s="195"/>
      <c r="C32" s="213"/>
      <c r="D32" s="213"/>
      <c r="E32" s="213"/>
      <c r="F32" s="213"/>
      <c r="G32" s="213"/>
      <c r="H32" s="213"/>
      <c r="I32" s="203"/>
      <c r="J32" s="203"/>
      <c r="K32" s="196"/>
    </row>
    <row r="33" spans="1:11" ht="20.100000000000001" customHeight="1" x14ac:dyDescent="0.15">
      <c r="A33" s="197" t="s">
        <v>193</v>
      </c>
      <c r="B33" s="198"/>
      <c r="C33" s="203" t="s">
        <v>194</v>
      </c>
      <c r="D33" s="213" t="s">
        <v>195</v>
      </c>
      <c r="E33" s="213"/>
      <c r="F33" s="213"/>
      <c r="G33" s="213"/>
      <c r="H33" s="213"/>
      <c r="I33" s="203"/>
      <c r="J33" s="203"/>
      <c r="K33" s="196"/>
    </row>
    <row r="34" spans="1:11" ht="20.100000000000001" customHeight="1" x14ac:dyDescent="0.15">
      <c r="A34" s="195"/>
      <c r="C34" s="213" t="s">
        <v>196</v>
      </c>
      <c r="D34" s="213"/>
      <c r="E34" s="213"/>
      <c r="F34" s="213"/>
      <c r="G34" s="213"/>
      <c r="H34" s="213"/>
      <c r="I34" s="203"/>
      <c r="J34" s="203"/>
      <c r="K34" s="196"/>
    </row>
    <row r="35" spans="1:11" ht="20.100000000000001" customHeight="1" x14ac:dyDescent="0.15">
      <c r="A35" s="195"/>
      <c r="C35" s="213" t="s">
        <v>12</v>
      </c>
      <c r="D35" s="213"/>
      <c r="E35" s="213"/>
      <c r="F35" s="213"/>
      <c r="G35" s="213"/>
      <c r="H35" s="213"/>
      <c r="I35" s="203"/>
      <c r="J35" s="203"/>
      <c r="K35" s="196"/>
    </row>
    <row r="36" spans="1:11" ht="20.100000000000001" customHeight="1" x14ac:dyDescent="0.15">
      <c r="A36" s="195"/>
      <c r="C36" s="213" t="s">
        <v>12</v>
      </c>
      <c r="D36" s="213"/>
      <c r="E36" s="213"/>
      <c r="F36" s="213"/>
      <c r="G36" s="213"/>
      <c r="H36" s="213"/>
      <c r="I36" s="203"/>
      <c r="J36" s="203"/>
      <c r="K36" s="196"/>
    </row>
    <row r="37" spans="1:11" ht="20.100000000000001" customHeight="1" x14ac:dyDescent="0.15">
      <c r="A37" s="195"/>
      <c r="K37" s="196"/>
    </row>
    <row r="38" spans="1:11" ht="22.5" customHeight="1" x14ac:dyDescent="0.15">
      <c r="A38" s="214"/>
      <c r="B38" s="214"/>
      <c r="C38" s="214"/>
      <c r="D38" s="214"/>
      <c r="E38" s="214"/>
      <c r="F38" s="214"/>
      <c r="G38" s="214"/>
      <c r="H38" s="214"/>
      <c r="I38" s="214"/>
      <c r="J38" s="214"/>
      <c r="K38" s="214"/>
    </row>
  </sheetData>
  <mergeCells count="17">
    <mergeCell ref="A22:B22"/>
    <mergeCell ref="A26:B26"/>
    <mergeCell ref="A29:B29"/>
    <mergeCell ref="A33:B33"/>
    <mergeCell ref="A38:K38"/>
    <mergeCell ref="A8:K10"/>
    <mergeCell ref="A12:B12"/>
    <mergeCell ref="A15:B15"/>
    <mergeCell ref="A17:B17"/>
    <mergeCell ref="A18:B18"/>
    <mergeCell ref="A20:B20"/>
    <mergeCell ref="A1:A6"/>
    <mergeCell ref="B1:C6"/>
    <mergeCell ref="D1:D6"/>
    <mergeCell ref="E3:K3"/>
    <mergeCell ref="E4:K4"/>
    <mergeCell ref="E5:K5"/>
  </mergeCells>
  <phoneticPr fontId="3"/>
  <pageMargins left="0.56999999999999995" right="0.35" top="0.99" bottom="0.98399999999999999" header="0.51200000000000001" footer="0.51200000000000001"/>
  <pageSetup paperSize="9" scale="98" orientation="portrait" r:id="rId1"/>
  <headerFooter alignWithMargins="0">
    <oddFooter xml:space="preserve">&amp;C&amp;9公立大学法人横浜市立大学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A6203-8E7E-4D4B-BA3D-51D73383FC07}">
  <sheetPr>
    <pageSetUpPr fitToPage="1"/>
  </sheetPr>
  <dimension ref="A1:J179"/>
  <sheetViews>
    <sheetView zoomScaleNormal="100" workbookViewId="0">
      <selection sqref="A1:H1"/>
    </sheetView>
  </sheetViews>
  <sheetFormatPr defaultRowHeight="12" x14ac:dyDescent="0.15"/>
  <cols>
    <col min="1" max="1" width="42.375" style="3" customWidth="1"/>
    <col min="2" max="2" width="10.125" style="93" customWidth="1"/>
    <col min="3" max="3" width="10.125" style="62" customWidth="1"/>
    <col min="4" max="4" width="10.125" style="43" customWidth="1"/>
    <col min="5" max="5" width="7.375" style="3" customWidth="1"/>
    <col min="6" max="8" width="13.75" style="62" customWidth="1"/>
    <col min="9" max="9" width="9" style="3"/>
    <col min="10" max="10" width="17.75" style="3" customWidth="1"/>
    <col min="11" max="16384" width="9" style="3"/>
  </cols>
  <sheetData>
    <row r="1" spans="1:10" ht="21.75" customHeight="1" x14ac:dyDescent="0.15">
      <c r="A1" s="160" t="s">
        <v>60</v>
      </c>
      <c r="B1" s="160"/>
      <c r="C1" s="160"/>
      <c r="D1" s="160"/>
      <c r="E1" s="160"/>
      <c r="F1" s="160"/>
      <c r="G1" s="160"/>
      <c r="H1" s="160"/>
    </row>
    <row r="2" spans="1:10" ht="21.75" customHeight="1" x14ac:dyDescent="0.15">
      <c r="A2" s="1"/>
      <c r="B2" s="40"/>
      <c r="C2" s="40"/>
      <c r="D2" s="40"/>
      <c r="E2" s="1"/>
      <c r="F2" s="40"/>
      <c r="G2" s="40"/>
      <c r="H2" s="40"/>
    </row>
    <row r="3" spans="1:10" ht="21.75" customHeight="1" thickBot="1" x14ac:dyDescent="0.2">
      <c r="A3" s="2"/>
      <c r="B3" s="41"/>
      <c r="C3" s="42"/>
      <c r="H3" s="94" t="s">
        <v>36</v>
      </c>
    </row>
    <row r="4" spans="1:10" s="2" customFormat="1" ht="21.95" customHeight="1" x14ac:dyDescent="0.15">
      <c r="A4" s="161" t="s">
        <v>0</v>
      </c>
      <c r="B4" s="163" t="s">
        <v>68</v>
      </c>
      <c r="C4" s="164"/>
      <c r="D4" s="165"/>
      <c r="E4" s="166" t="s">
        <v>1</v>
      </c>
      <c r="F4" s="163" t="s">
        <v>69</v>
      </c>
      <c r="G4" s="164"/>
      <c r="H4" s="168"/>
    </row>
    <row r="5" spans="1:10" s="2" customFormat="1" ht="21.95" customHeight="1" thickBot="1" x14ac:dyDescent="0.2">
      <c r="A5" s="162"/>
      <c r="B5" s="169" t="s">
        <v>24</v>
      </c>
      <c r="C5" s="170"/>
      <c r="D5" s="44" t="s">
        <v>25</v>
      </c>
      <c r="E5" s="167"/>
      <c r="F5" s="169" t="s">
        <v>22</v>
      </c>
      <c r="G5" s="170"/>
      <c r="H5" s="95" t="s">
        <v>23</v>
      </c>
    </row>
    <row r="6" spans="1:10" ht="27" customHeight="1" thickTop="1" x14ac:dyDescent="0.15">
      <c r="A6" s="4" t="s">
        <v>27</v>
      </c>
      <c r="B6" s="45" t="s">
        <v>32</v>
      </c>
      <c r="C6" s="46" t="s">
        <v>33</v>
      </c>
      <c r="D6" s="47"/>
      <c r="E6" s="5"/>
      <c r="F6" s="45" t="s">
        <v>32</v>
      </c>
      <c r="G6" s="96" t="s">
        <v>33</v>
      </c>
      <c r="H6" s="97"/>
    </row>
    <row r="7" spans="1:10" ht="27" customHeight="1" x14ac:dyDescent="0.15">
      <c r="A7" s="6" t="s">
        <v>2</v>
      </c>
      <c r="B7" s="48">
        <v>2400</v>
      </c>
      <c r="C7" s="49">
        <v>0</v>
      </c>
      <c r="D7" s="50">
        <f>B7+C7</f>
        <v>2400</v>
      </c>
      <c r="E7" s="22"/>
      <c r="F7" s="112">
        <f>SUM(E7*B7)</f>
        <v>0</v>
      </c>
      <c r="G7" s="83">
        <f>SUM(E7*C7)</f>
        <v>0</v>
      </c>
      <c r="H7" s="156">
        <f>SUM(F7:G7)</f>
        <v>0</v>
      </c>
      <c r="I7" s="7"/>
      <c r="J7" s="7"/>
    </row>
    <row r="8" spans="1:10" ht="27" customHeight="1" x14ac:dyDescent="0.15">
      <c r="A8" s="171" t="s">
        <v>3</v>
      </c>
      <c r="B8" s="172"/>
      <c r="C8" s="172"/>
      <c r="D8" s="173"/>
      <c r="E8" s="9"/>
      <c r="F8" s="53">
        <f>SUM(F7:F7)</f>
        <v>0</v>
      </c>
      <c r="G8" s="98">
        <f>SUM(G7:G7)</f>
        <v>0</v>
      </c>
      <c r="H8" s="99">
        <f>SUM(H7:H7)</f>
        <v>0</v>
      </c>
    </row>
    <row r="9" spans="1:10" ht="27" customHeight="1" x14ac:dyDescent="0.15">
      <c r="A9" s="10" t="s">
        <v>4</v>
      </c>
      <c r="B9" s="54"/>
      <c r="C9" s="55"/>
      <c r="D9" s="56"/>
      <c r="E9" s="11"/>
      <c r="F9" s="54"/>
      <c r="G9" s="100"/>
      <c r="H9" s="101"/>
    </row>
    <row r="10" spans="1:10" ht="27" customHeight="1" x14ac:dyDescent="0.15">
      <c r="A10" s="12" t="s">
        <v>5</v>
      </c>
      <c r="B10" s="57">
        <v>40</v>
      </c>
      <c r="C10" s="58">
        <v>0</v>
      </c>
      <c r="D10" s="59">
        <f>B10+C10</f>
        <v>40</v>
      </c>
      <c r="E10" s="13"/>
      <c r="F10" s="51">
        <f>SUM(E10*B10)</f>
        <v>0</v>
      </c>
      <c r="G10" s="52">
        <f>SUM(E10*C10)</f>
        <v>0</v>
      </c>
      <c r="H10" s="71">
        <f>SUM(F10:G10)</f>
        <v>0</v>
      </c>
    </row>
    <row r="11" spans="1:10" ht="27" customHeight="1" thickBot="1" x14ac:dyDescent="0.2">
      <c r="A11" s="174" t="s">
        <v>6</v>
      </c>
      <c r="B11" s="175"/>
      <c r="C11" s="175"/>
      <c r="D11" s="176"/>
      <c r="E11" s="14"/>
      <c r="F11" s="60">
        <f>SUM(F10)</f>
        <v>0</v>
      </c>
      <c r="G11" s="104">
        <f>SUM(G10)</f>
        <v>0</v>
      </c>
      <c r="H11" s="105">
        <f>SUM(H10)</f>
        <v>0</v>
      </c>
    </row>
    <row r="12" spans="1:10" ht="27" customHeight="1" thickBot="1" x14ac:dyDescent="0.2">
      <c r="B12" s="61"/>
      <c r="D12" s="62"/>
      <c r="E12" s="7"/>
    </row>
    <row r="13" spans="1:10" ht="27" customHeight="1" x14ac:dyDescent="0.15">
      <c r="A13" s="15" t="s">
        <v>66</v>
      </c>
      <c r="B13" s="89" t="s">
        <v>32</v>
      </c>
      <c r="C13" s="63" t="s">
        <v>33</v>
      </c>
      <c r="D13" s="64"/>
      <c r="E13" s="16"/>
      <c r="F13" s="89" t="s">
        <v>32</v>
      </c>
      <c r="G13" s="106" t="s">
        <v>33</v>
      </c>
      <c r="H13" s="107"/>
    </row>
    <row r="14" spans="1:10" ht="27" customHeight="1" x14ac:dyDescent="0.15">
      <c r="A14" s="10" t="s">
        <v>2</v>
      </c>
      <c r="B14" s="54"/>
      <c r="C14" s="55"/>
      <c r="D14" s="56"/>
      <c r="E14" s="17"/>
      <c r="F14" s="54"/>
      <c r="G14" s="100"/>
      <c r="H14" s="101"/>
    </row>
    <row r="15" spans="1:10" ht="27" customHeight="1" x14ac:dyDescent="0.15">
      <c r="A15" s="12" t="s">
        <v>71</v>
      </c>
      <c r="B15" s="65">
        <v>4700</v>
      </c>
      <c r="C15" s="66">
        <v>30</v>
      </c>
      <c r="D15" s="67">
        <f>B15+C15</f>
        <v>4730</v>
      </c>
      <c r="E15" s="18"/>
      <c r="F15" s="65">
        <f>SUM(E15*B15)</f>
        <v>0</v>
      </c>
      <c r="G15" s="108">
        <f>SUM(E15*C15)</f>
        <v>0</v>
      </c>
      <c r="H15" s="109">
        <f>SUM(F15:G15)</f>
        <v>0</v>
      </c>
    </row>
    <row r="16" spans="1:10" ht="27" customHeight="1" x14ac:dyDescent="0.15">
      <c r="A16" s="19" t="s">
        <v>73</v>
      </c>
      <c r="B16" s="68">
        <v>3800</v>
      </c>
      <c r="C16" s="69">
        <v>730</v>
      </c>
      <c r="D16" s="70">
        <f>B16+C16</f>
        <v>4530</v>
      </c>
      <c r="E16" s="30"/>
      <c r="F16" s="51">
        <f>SUM(E16*B16)</f>
        <v>0</v>
      </c>
      <c r="G16" s="125">
        <f>SUM(E16*C16)</f>
        <v>0</v>
      </c>
      <c r="H16" s="118">
        <f>SUM(F16:G16)</f>
        <v>0</v>
      </c>
    </row>
    <row r="17" spans="1:8" ht="27" customHeight="1" x14ac:dyDescent="0.15">
      <c r="A17" s="171" t="s">
        <v>7</v>
      </c>
      <c r="B17" s="172"/>
      <c r="C17" s="172"/>
      <c r="D17" s="173"/>
      <c r="E17" s="9"/>
      <c r="F17" s="53">
        <f>SUM(F15:F16)</f>
        <v>0</v>
      </c>
      <c r="G17" s="98">
        <f>SUM(G15:G16)</f>
        <v>0</v>
      </c>
      <c r="H17" s="99">
        <f>SUM(H15:H16)</f>
        <v>0</v>
      </c>
    </row>
    <row r="18" spans="1:8" ht="27" customHeight="1" x14ac:dyDescent="0.15">
      <c r="A18" s="10" t="s">
        <v>4</v>
      </c>
      <c r="B18" s="54"/>
      <c r="C18" s="55"/>
      <c r="D18" s="56"/>
      <c r="E18" s="17"/>
      <c r="F18" s="54"/>
      <c r="G18" s="100"/>
      <c r="H18" s="101"/>
    </row>
    <row r="19" spans="1:8" ht="27" customHeight="1" x14ac:dyDescent="0.15">
      <c r="A19" s="12" t="s">
        <v>5</v>
      </c>
      <c r="B19" s="65">
        <v>280</v>
      </c>
      <c r="C19" s="66">
        <v>20</v>
      </c>
      <c r="D19" s="67">
        <f>B19+C19</f>
        <v>300</v>
      </c>
      <c r="E19" s="18"/>
      <c r="F19" s="65">
        <f>SUM(E19*B19)</f>
        <v>0</v>
      </c>
      <c r="G19" s="108">
        <f>SUM(E19*C19)</f>
        <v>0</v>
      </c>
      <c r="H19" s="109">
        <f>SUM(F19:G19)</f>
        <v>0</v>
      </c>
    </row>
    <row r="20" spans="1:8" ht="27" customHeight="1" x14ac:dyDescent="0.15">
      <c r="A20" s="12" t="s">
        <v>39</v>
      </c>
      <c r="B20" s="65">
        <v>10</v>
      </c>
      <c r="C20" s="66">
        <v>4</v>
      </c>
      <c r="D20" s="67">
        <f>B20+C20</f>
        <v>14</v>
      </c>
      <c r="E20" s="18"/>
      <c r="F20" s="65">
        <f>SUM(E20*B20)</f>
        <v>0</v>
      </c>
      <c r="G20" s="108">
        <f>SUM(E20*C20)</f>
        <v>0</v>
      </c>
      <c r="H20" s="109">
        <f>SUM(F20:G20)</f>
        <v>0</v>
      </c>
    </row>
    <row r="21" spans="1:8" ht="27" customHeight="1" x14ac:dyDescent="0.15">
      <c r="A21" s="21" t="s">
        <v>40</v>
      </c>
      <c r="B21" s="68">
        <v>10</v>
      </c>
      <c r="C21" s="69">
        <v>4</v>
      </c>
      <c r="D21" s="70">
        <f>B21+C21</f>
        <v>14</v>
      </c>
      <c r="E21" s="20"/>
      <c r="F21" s="51">
        <f>SUM(E21*B21)</f>
        <v>0</v>
      </c>
      <c r="G21" s="52">
        <f>SUM(E21*C21)</f>
        <v>0</v>
      </c>
      <c r="H21" s="71">
        <f>SUM(F21:G21)</f>
        <v>0</v>
      </c>
    </row>
    <row r="22" spans="1:8" ht="27" customHeight="1" thickBot="1" x14ac:dyDescent="0.2">
      <c r="A22" s="174" t="s">
        <v>8</v>
      </c>
      <c r="B22" s="175"/>
      <c r="C22" s="175"/>
      <c r="D22" s="176"/>
      <c r="E22" s="14"/>
      <c r="F22" s="60">
        <f>SUM(F19:F21)</f>
        <v>0</v>
      </c>
      <c r="G22" s="104">
        <f>SUM(G19:G21)</f>
        <v>0</v>
      </c>
      <c r="H22" s="105">
        <f>SUM(H19:H21)</f>
        <v>0</v>
      </c>
    </row>
    <row r="23" spans="1:8" ht="27" customHeight="1" thickBot="1" x14ac:dyDescent="0.2">
      <c r="A23" s="27"/>
      <c r="B23" s="72"/>
      <c r="C23" s="72"/>
      <c r="D23" s="72"/>
    </row>
    <row r="24" spans="1:8" ht="27" customHeight="1" x14ac:dyDescent="0.15">
      <c r="A24" s="15" t="s">
        <v>28</v>
      </c>
      <c r="B24" s="89" t="s">
        <v>32</v>
      </c>
      <c r="C24" s="63" t="s">
        <v>33</v>
      </c>
      <c r="D24" s="64"/>
      <c r="E24" s="16"/>
      <c r="F24" s="89" t="s">
        <v>32</v>
      </c>
      <c r="G24" s="106" t="s">
        <v>33</v>
      </c>
      <c r="H24" s="107"/>
    </row>
    <row r="25" spans="1:8" ht="33" customHeight="1" x14ac:dyDescent="0.15">
      <c r="A25" s="155" t="s">
        <v>74</v>
      </c>
      <c r="B25" s="73"/>
      <c r="C25" s="55"/>
      <c r="D25" s="74"/>
      <c r="E25" s="17"/>
      <c r="F25" s="54"/>
      <c r="G25" s="100"/>
      <c r="H25" s="101"/>
    </row>
    <row r="26" spans="1:8" ht="27" customHeight="1" x14ac:dyDescent="0.15">
      <c r="A26" s="12" t="s">
        <v>9</v>
      </c>
      <c r="B26" s="75">
        <v>2600</v>
      </c>
      <c r="C26" s="66">
        <v>710</v>
      </c>
      <c r="D26" s="76">
        <f>B26+C26</f>
        <v>3310</v>
      </c>
      <c r="E26" s="18"/>
      <c r="F26" s="65">
        <f>SUM(E26*B26)</f>
        <v>0</v>
      </c>
      <c r="G26" s="108">
        <f>SUM(E26*C26)</f>
        <v>0</v>
      </c>
      <c r="H26" s="109">
        <f>SUM(F26:G26)</f>
        <v>0</v>
      </c>
    </row>
    <row r="27" spans="1:8" ht="27" customHeight="1" x14ac:dyDescent="0.15">
      <c r="A27" s="12" t="s">
        <v>143</v>
      </c>
      <c r="B27" s="75">
        <v>2600</v>
      </c>
      <c r="C27" s="66">
        <v>710</v>
      </c>
      <c r="D27" s="76">
        <f>B27+C27</f>
        <v>3310</v>
      </c>
      <c r="E27" s="18"/>
      <c r="F27" s="65">
        <f>SUM(E27*B27)</f>
        <v>0</v>
      </c>
      <c r="G27" s="108">
        <f>SUM(E27*C27)</f>
        <v>0</v>
      </c>
      <c r="H27" s="109">
        <f>SUM(F27:G27)</f>
        <v>0</v>
      </c>
    </row>
    <row r="28" spans="1:8" ht="27" customHeight="1" x14ac:dyDescent="0.15">
      <c r="A28" s="12" t="s">
        <v>37</v>
      </c>
      <c r="B28" s="75">
        <v>680</v>
      </c>
      <c r="C28" s="66">
        <v>190</v>
      </c>
      <c r="D28" s="76">
        <f>B28+C28</f>
        <v>870</v>
      </c>
      <c r="E28" s="18"/>
      <c r="F28" s="65">
        <f>SUM(E28*B28)</f>
        <v>0</v>
      </c>
      <c r="G28" s="108">
        <f>SUM(E28*C28)</f>
        <v>0</v>
      </c>
      <c r="H28" s="109">
        <f>SUM(F28:G28)</f>
        <v>0</v>
      </c>
    </row>
    <row r="29" spans="1:8" ht="27" customHeight="1" x14ac:dyDescent="0.15">
      <c r="A29" s="21" t="s">
        <v>26</v>
      </c>
      <c r="B29" s="77">
        <v>1500</v>
      </c>
      <c r="C29" s="69">
        <v>340</v>
      </c>
      <c r="D29" s="78">
        <f>B29+C29</f>
        <v>1840</v>
      </c>
      <c r="E29" s="30"/>
      <c r="F29" s="51">
        <f>SUM(E29*B29)</f>
        <v>0</v>
      </c>
      <c r="G29" s="125">
        <f>SUM(E29*C29)</f>
        <v>0</v>
      </c>
      <c r="H29" s="118">
        <f>SUM(F29:G29)</f>
        <v>0</v>
      </c>
    </row>
    <row r="30" spans="1:8" ht="27" customHeight="1" x14ac:dyDescent="0.15">
      <c r="A30" s="171" t="s">
        <v>10</v>
      </c>
      <c r="B30" s="172"/>
      <c r="C30" s="172"/>
      <c r="D30" s="173"/>
      <c r="E30" s="9"/>
      <c r="F30" s="53">
        <f>SUM(F26:F29)</f>
        <v>0</v>
      </c>
      <c r="G30" s="98">
        <f>SUM(G26:G29)</f>
        <v>0</v>
      </c>
      <c r="H30" s="99">
        <f>SUM(F30:G30)</f>
        <v>0</v>
      </c>
    </row>
    <row r="31" spans="1:8" ht="27" customHeight="1" x14ac:dyDescent="0.15">
      <c r="A31" s="10" t="s">
        <v>4</v>
      </c>
      <c r="B31" s="73"/>
      <c r="C31" s="55"/>
      <c r="D31" s="74"/>
      <c r="E31" s="17"/>
      <c r="F31" s="54"/>
      <c r="G31" s="100"/>
      <c r="H31" s="101"/>
    </row>
    <row r="32" spans="1:8" ht="27" customHeight="1" x14ac:dyDescent="0.15">
      <c r="A32" s="12" t="s">
        <v>5</v>
      </c>
      <c r="B32" s="80">
        <v>40</v>
      </c>
      <c r="C32" s="58">
        <v>30</v>
      </c>
      <c r="D32" s="81">
        <f>B32+C32</f>
        <v>70</v>
      </c>
      <c r="E32" s="23"/>
      <c r="F32" s="51">
        <f>SUM(E32*B32)</f>
        <v>0</v>
      </c>
      <c r="G32" s="52">
        <f>SUM(E32*C32)</f>
        <v>0</v>
      </c>
      <c r="H32" s="71">
        <f>SUM(F32:G32)</f>
        <v>0</v>
      </c>
    </row>
    <row r="33" spans="1:8" ht="27" customHeight="1" thickBot="1" x14ac:dyDescent="0.2">
      <c r="A33" s="174" t="s">
        <v>11</v>
      </c>
      <c r="B33" s="175"/>
      <c r="C33" s="175"/>
      <c r="D33" s="176"/>
      <c r="E33" s="14"/>
      <c r="F33" s="60">
        <f>SUM(F32)</f>
        <v>0</v>
      </c>
      <c r="G33" s="104">
        <f>SUM(G32)</f>
        <v>0</v>
      </c>
      <c r="H33" s="105">
        <f>SUM(F33:G33)</f>
        <v>0</v>
      </c>
    </row>
    <row r="34" spans="1:8" ht="27" customHeight="1" thickBot="1" x14ac:dyDescent="0.2">
      <c r="A34" s="143"/>
      <c r="B34" s="143"/>
      <c r="C34" s="143"/>
      <c r="D34" s="143"/>
      <c r="E34" s="144"/>
      <c r="F34" s="145"/>
      <c r="G34" s="145"/>
      <c r="H34" s="145"/>
    </row>
    <row r="35" spans="1:8" ht="27" customHeight="1" x14ac:dyDescent="0.15">
      <c r="A35" s="15" t="s">
        <v>67</v>
      </c>
      <c r="B35" s="89" t="s">
        <v>32</v>
      </c>
      <c r="C35" s="63" t="s">
        <v>33</v>
      </c>
      <c r="D35" s="64"/>
      <c r="E35" s="16"/>
      <c r="F35" s="89" t="s">
        <v>32</v>
      </c>
      <c r="G35" s="106" t="s">
        <v>33</v>
      </c>
      <c r="H35" s="107"/>
    </row>
    <row r="36" spans="1:8" ht="27" customHeight="1" x14ac:dyDescent="0.15">
      <c r="A36" s="24" t="s">
        <v>18</v>
      </c>
      <c r="B36" s="82">
        <v>4000</v>
      </c>
      <c r="C36" s="83">
        <v>700</v>
      </c>
      <c r="D36" s="88">
        <f>B36+C36</f>
        <v>4700</v>
      </c>
      <c r="E36" s="22"/>
      <c r="F36" s="112">
        <f>SUM(E36*B36)</f>
        <v>0</v>
      </c>
      <c r="G36" s="113">
        <f>SUM(E36*C36)</f>
        <v>0</v>
      </c>
      <c r="H36" s="114">
        <f>SUM(F36:G36)</f>
        <v>0</v>
      </c>
    </row>
    <row r="37" spans="1:8" ht="27" customHeight="1" x14ac:dyDescent="0.15">
      <c r="A37" s="171" t="s">
        <v>62</v>
      </c>
      <c r="B37" s="172"/>
      <c r="C37" s="172"/>
      <c r="D37" s="173"/>
      <c r="E37" s="29"/>
      <c r="F37" s="122">
        <f>SUM(F36)</f>
        <v>0</v>
      </c>
      <c r="G37" s="123">
        <f>SUM(G36)</f>
        <v>0</v>
      </c>
      <c r="H37" s="124">
        <f>SUM(F37:G37)</f>
        <v>0</v>
      </c>
    </row>
    <row r="38" spans="1:8" ht="27" customHeight="1" x14ac:dyDescent="0.15">
      <c r="A38" s="10" t="s">
        <v>19</v>
      </c>
      <c r="B38" s="73"/>
      <c r="C38" s="55"/>
      <c r="D38" s="74"/>
      <c r="E38" s="17"/>
      <c r="F38" s="54"/>
      <c r="G38" s="100"/>
      <c r="H38" s="101"/>
    </row>
    <row r="39" spans="1:8" ht="27" customHeight="1" x14ac:dyDescent="0.15">
      <c r="A39" s="12" t="s">
        <v>5</v>
      </c>
      <c r="B39" s="75">
        <v>150</v>
      </c>
      <c r="C39" s="66">
        <v>20</v>
      </c>
      <c r="D39" s="76">
        <f>B39+C39</f>
        <v>170</v>
      </c>
      <c r="E39" s="18"/>
      <c r="F39" s="65">
        <f>SUM(E39*B39)</f>
        <v>0</v>
      </c>
      <c r="G39" s="108">
        <f>SUM(E39*C39)</f>
        <v>0</v>
      </c>
      <c r="H39" s="109">
        <f>SUM(F39:G39)</f>
        <v>0</v>
      </c>
    </row>
    <row r="40" spans="1:8" ht="27" customHeight="1" x14ac:dyDescent="0.15">
      <c r="A40" s="12" t="s">
        <v>20</v>
      </c>
      <c r="B40" s="75">
        <v>40</v>
      </c>
      <c r="C40" s="66">
        <v>20</v>
      </c>
      <c r="D40" s="76">
        <f>B40+C40</f>
        <v>60</v>
      </c>
      <c r="E40" s="18"/>
      <c r="F40" s="65">
        <f>SUM(E40*B40)</f>
        <v>0</v>
      </c>
      <c r="G40" s="108">
        <f>SUM(E40*C40)</f>
        <v>0</v>
      </c>
      <c r="H40" s="109">
        <f>SUM(F40:G40)</f>
        <v>0</v>
      </c>
    </row>
    <row r="41" spans="1:8" ht="27" customHeight="1" thickBot="1" x14ac:dyDescent="0.2">
      <c r="A41" s="174" t="s">
        <v>63</v>
      </c>
      <c r="B41" s="175"/>
      <c r="C41" s="175"/>
      <c r="D41" s="176"/>
      <c r="E41" s="14"/>
      <c r="F41" s="60">
        <f>SUM(F39:F40)</f>
        <v>0</v>
      </c>
      <c r="G41" s="104">
        <f>SUM(G39:G40)</f>
        <v>0</v>
      </c>
      <c r="H41" s="105">
        <f>SUM(F41:G41)</f>
        <v>0</v>
      </c>
    </row>
    <row r="42" spans="1:8" ht="27" customHeight="1" thickBot="1" x14ac:dyDescent="0.2">
      <c r="A42" s="143"/>
      <c r="B42" s="143"/>
      <c r="C42" s="143"/>
      <c r="D42" s="143"/>
      <c r="E42" s="144"/>
      <c r="F42" s="145"/>
      <c r="G42" s="145"/>
      <c r="H42" s="145"/>
    </row>
    <row r="43" spans="1:8" ht="27" customHeight="1" x14ac:dyDescent="0.15">
      <c r="A43" s="15" t="s">
        <v>135</v>
      </c>
      <c r="B43" s="89" t="s">
        <v>32</v>
      </c>
      <c r="C43" s="63" t="s">
        <v>33</v>
      </c>
      <c r="D43" s="64"/>
      <c r="E43" s="16"/>
      <c r="F43" s="89" t="s">
        <v>32</v>
      </c>
      <c r="G43" s="106" t="s">
        <v>33</v>
      </c>
      <c r="H43" s="107"/>
    </row>
    <row r="44" spans="1:8" ht="27" customHeight="1" x14ac:dyDescent="0.15">
      <c r="A44" s="155" t="s">
        <v>2</v>
      </c>
      <c r="B44" s="73"/>
      <c r="C44" s="55"/>
      <c r="D44" s="74"/>
      <c r="E44" s="17"/>
      <c r="F44" s="54"/>
      <c r="G44" s="100"/>
      <c r="H44" s="101"/>
    </row>
    <row r="45" spans="1:8" ht="27" customHeight="1" x14ac:dyDescent="0.15">
      <c r="A45" s="12" t="s">
        <v>13</v>
      </c>
      <c r="B45" s="75">
        <v>3</v>
      </c>
      <c r="C45" s="66">
        <v>0</v>
      </c>
      <c r="D45" s="76">
        <f t="shared" ref="D45:D51" si="0">B45+C45</f>
        <v>3</v>
      </c>
      <c r="E45" s="18"/>
      <c r="F45" s="65">
        <f t="shared" ref="F45:F51" si="1">SUM(E45*B45)</f>
        <v>0</v>
      </c>
      <c r="G45" s="108">
        <f t="shared" ref="G45:G51" si="2">SUM(E45*C45)</f>
        <v>0</v>
      </c>
      <c r="H45" s="109">
        <f t="shared" ref="H45:H52" si="3">SUM(F45:G45)</f>
        <v>0</v>
      </c>
    </row>
    <row r="46" spans="1:8" ht="27" customHeight="1" x14ac:dyDescent="0.15">
      <c r="A46" s="12" t="s">
        <v>137</v>
      </c>
      <c r="B46" s="75">
        <v>2</v>
      </c>
      <c r="C46" s="66">
        <v>0</v>
      </c>
      <c r="D46" s="76">
        <f t="shared" si="0"/>
        <v>2</v>
      </c>
      <c r="E46" s="18"/>
      <c r="F46" s="65">
        <f t="shared" si="1"/>
        <v>0</v>
      </c>
      <c r="G46" s="108">
        <f t="shared" si="2"/>
        <v>0</v>
      </c>
      <c r="H46" s="109">
        <f t="shared" si="3"/>
        <v>0</v>
      </c>
    </row>
    <row r="47" spans="1:8" ht="27" customHeight="1" x14ac:dyDescent="0.15">
      <c r="A47" s="12" t="s">
        <v>138</v>
      </c>
      <c r="B47" s="75">
        <v>2</v>
      </c>
      <c r="C47" s="66">
        <v>0</v>
      </c>
      <c r="D47" s="76">
        <f t="shared" si="0"/>
        <v>2</v>
      </c>
      <c r="E47" s="18"/>
      <c r="F47" s="65">
        <f t="shared" si="1"/>
        <v>0</v>
      </c>
      <c r="G47" s="108">
        <f t="shared" si="2"/>
        <v>0</v>
      </c>
      <c r="H47" s="109">
        <f t="shared" si="3"/>
        <v>0</v>
      </c>
    </row>
    <row r="48" spans="1:8" ht="27" customHeight="1" x14ac:dyDescent="0.15">
      <c r="A48" s="12" t="s">
        <v>139</v>
      </c>
      <c r="B48" s="75">
        <v>2</v>
      </c>
      <c r="C48" s="66">
        <v>0</v>
      </c>
      <c r="D48" s="76">
        <f t="shared" si="0"/>
        <v>2</v>
      </c>
      <c r="E48" s="18"/>
      <c r="F48" s="65">
        <f t="shared" si="1"/>
        <v>0</v>
      </c>
      <c r="G48" s="108">
        <f t="shared" si="2"/>
        <v>0</v>
      </c>
      <c r="H48" s="109">
        <f t="shared" si="3"/>
        <v>0</v>
      </c>
    </row>
    <row r="49" spans="1:8" ht="27" customHeight="1" x14ac:dyDescent="0.15">
      <c r="A49" s="12" t="s">
        <v>140</v>
      </c>
      <c r="B49" s="75">
        <v>2</v>
      </c>
      <c r="C49" s="66">
        <v>0</v>
      </c>
      <c r="D49" s="76">
        <f t="shared" si="0"/>
        <v>2</v>
      </c>
      <c r="E49" s="18"/>
      <c r="F49" s="65">
        <f t="shared" si="1"/>
        <v>0</v>
      </c>
      <c r="G49" s="108">
        <f t="shared" si="2"/>
        <v>0</v>
      </c>
      <c r="H49" s="109">
        <f t="shared" si="3"/>
        <v>0</v>
      </c>
    </row>
    <row r="50" spans="1:8" ht="27" customHeight="1" x14ac:dyDescent="0.15">
      <c r="A50" s="12" t="s">
        <v>156</v>
      </c>
      <c r="B50" s="75">
        <v>2</v>
      </c>
      <c r="C50" s="66">
        <v>0</v>
      </c>
      <c r="D50" s="76">
        <f t="shared" si="0"/>
        <v>2</v>
      </c>
      <c r="E50" s="18"/>
      <c r="F50" s="65">
        <f t="shared" si="1"/>
        <v>0</v>
      </c>
      <c r="G50" s="108">
        <f t="shared" si="2"/>
        <v>0</v>
      </c>
      <c r="H50" s="109">
        <f t="shared" si="3"/>
        <v>0</v>
      </c>
    </row>
    <row r="51" spans="1:8" ht="27" customHeight="1" x14ac:dyDescent="0.15">
      <c r="A51" s="21" t="s">
        <v>157</v>
      </c>
      <c r="B51" s="77">
        <v>2</v>
      </c>
      <c r="C51" s="69">
        <v>0</v>
      </c>
      <c r="D51" s="78">
        <f t="shared" si="0"/>
        <v>2</v>
      </c>
      <c r="E51" s="30"/>
      <c r="F51" s="51">
        <f t="shared" si="1"/>
        <v>0</v>
      </c>
      <c r="G51" s="125">
        <f t="shared" si="2"/>
        <v>0</v>
      </c>
      <c r="H51" s="118">
        <f t="shared" si="3"/>
        <v>0</v>
      </c>
    </row>
    <row r="52" spans="1:8" ht="27" customHeight="1" x14ac:dyDescent="0.15">
      <c r="A52" s="171" t="s">
        <v>64</v>
      </c>
      <c r="B52" s="172"/>
      <c r="C52" s="172"/>
      <c r="D52" s="173"/>
      <c r="E52" s="9"/>
      <c r="F52" s="53">
        <f>SUM(F45:F51)</f>
        <v>0</v>
      </c>
      <c r="G52" s="98">
        <f>SUM(G45:G51)</f>
        <v>0</v>
      </c>
      <c r="H52" s="99">
        <f t="shared" si="3"/>
        <v>0</v>
      </c>
    </row>
    <row r="53" spans="1:8" ht="27" customHeight="1" x14ac:dyDescent="0.15">
      <c r="A53" s="10" t="s">
        <v>4</v>
      </c>
      <c r="B53" s="73"/>
      <c r="C53" s="55"/>
      <c r="D53" s="74"/>
      <c r="E53" s="17"/>
      <c r="F53" s="54"/>
      <c r="G53" s="100"/>
      <c r="H53" s="101"/>
    </row>
    <row r="54" spans="1:8" ht="27" customHeight="1" x14ac:dyDescent="0.15">
      <c r="A54" s="33" t="s">
        <v>141</v>
      </c>
      <c r="B54" s="80">
        <v>2</v>
      </c>
      <c r="C54" s="58">
        <v>0</v>
      </c>
      <c r="D54" s="76">
        <f>B54+C54</f>
        <v>2</v>
      </c>
      <c r="E54" s="23"/>
      <c r="F54" s="65">
        <f>SUM(E54*B54)</f>
        <v>0</v>
      </c>
      <c r="G54" s="108">
        <f>SUM(E54*C54)</f>
        <v>0</v>
      </c>
      <c r="H54" s="109">
        <f>SUM(F54:G54)</f>
        <v>0</v>
      </c>
    </row>
    <row r="55" spans="1:8" ht="27" customHeight="1" x14ac:dyDescent="0.15">
      <c r="A55" s="12" t="s">
        <v>142</v>
      </c>
      <c r="B55" s="80">
        <v>2</v>
      </c>
      <c r="C55" s="58">
        <v>0</v>
      </c>
      <c r="D55" s="81">
        <f>B55+C55</f>
        <v>2</v>
      </c>
      <c r="E55" s="23"/>
      <c r="F55" s="51">
        <f>SUM(E55*B55)</f>
        <v>0</v>
      </c>
      <c r="G55" s="52">
        <f>SUM(E55*C55)</f>
        <v>0</v>
      </c>
      <c r="H55" s="71">
        <f>SUM(F55:G55)</f>
        <v>0</v>
      </c>
    </row>
    <row r="56" spans="1:8" ht="27" customHeight="1" thickBot="1" x14ac:dyDescent="0.2">
      <c r="A56" s="174" t="s">
        <v>136</v>
      </c>
      <c r="B56" s="175"/>
      <c r="C56" s="175"/>
      <c r="D56" s="176"/>
      <c r="E56" s="14"/>
      <c r="F56" s="60">
        <f>SUM(F54:F55)</f>
        <v>0</v>
      </c>
      <c r="G56" s="60">
        <f>SUM(G54:G55)</f>
        <v>0</v>
      </c>
      <c r="H56" s="105">
        <f>SUM(F56:G56)</f>
        <v>0</v>
      </c>
    </row>
    <row r="57" spans="1:8" ht="27" customHeight="1" thickBot="1" x14ac:dyDescent="0.2">
      <c r="A57" s="143"/>
      <c r="B57" s="143"/>
      <c r="C57" s="143"/>
      <c r="D57" s="143"/>
      <c r="E57" s="144"/>
      <c r="F57" s="145"/>
      <c r="G57" s="145"/>
      <c r="H57" s="145"/>
    </row>
    <row r="58" spans="1:8" ht="27" customHeight="1" x14ac:dyDescent="0.15">
      <c r="A58" s="15" t="s">
        <v>144</v>
      </c>
      <c r="B58" s="89" t="s">
        <v>32</v>
      </c>
      <c r="C58" s="63" t="s">
        <v>33</v>
      </c>
      <c r="D58" s="64"/>
      <c r="E58" s="16"/>
      <c r="F58" s="89" t="s">
        <v>32</v>
      </c>
      <c r="G58" s="106" t="s">
        <v>33</v>
      </c>
      <c r="H58" s="107"/>
    </row>
    <row r="59" spans="1:8" ht="27" customHeight="1" x14ac:dyDescent="0.15">
      <c r="A59" s="24" t="s">
        <v>42</v>
      </c>
      <c r="B59" s="82">
        <v>6800</v>
      </c>
      <c r="C59" s="83">
        <v>550</v>
      </c>
      <c r="D59" s="84">
        <f>B59+C59</f>
        <v>7350</v>
      </c>
      <c r="E59" s="22"/>
      <c r="F59" s="112">
        <f>SUM(E59*B59)</f>
        <v>0</v>
      </c>
      <c r="G59" s="113">
        <f>SUM(E59*C59)</f>
        <v>0</v>
      </c>
      <c r="H59" s="114">
        <f>SUM(F59:G59)</f>
        <v>0</v>
      </c>
    </row>
    <row r="60" spans="1:8" ht="27" customHeight="1" thickBot="1" x14ac:dyDescent="0.2">
      <c r="A60" s="174" t="s">
        <v>65</v>
      </c>
      <c r="B60" s="175"/>
      <c r="C60" s="175"/>
      <c r="D60" s="176"/>
      <c r="E60" s="9"/>
      <c r="F60" s="53">
        <f>SUM(F59)</f>
        <v>0</v>
      </c>
      <c r="G60" s="98">
        <f>SUM(G59)</f>
        <v>0</v>
      </c>
      <c r="H60" s="99">
        <f>SUM(F60:G60)</f>
        <v>0</v>
      </c>
    </row>
    <row r="61" spans="1:8" ht="27" customHeight="1" thickBot="1" x14ac:dyDescent="0.2">
      <c r="A61" s="177"/>
      <c r="B61" s="177"/>
      <c r="C61" s="177"/>
      <c r="D61" s="177"/>
      <c r="E61" s="177"/>
      <c r="F61" s="177"/>
      <c r="G61" s="177"/>
      <c r="H61" s="177"/>
    </row>
    <row r="62" spans="1:8" ht="27" customHeight="1" x14ac:dyDescent="0.15">
      <c r="A62" s="15" t="s">
        <v>145</v>
      </c>
      <c r="B62" s="89" t="s">
        <v>32</v>
      </c>
      <c r="C62" s="63" t="s">
        <v>33</v>
      </c>
      <c r="D62" s="64"/>
      <c r="E62" s="16"/>
      <c r="F62" s="89" t="s">
        <v>32</v>
      </c>
      <c r="G62" s="106" t="s">
        <v>33</v>
      </c>
      <c r="H62" s="107"/>
    </row>
    <row r="63" spans="1:8" ht="27" customHeight="1" x14ac:dyDescent="0.15">
      <c r="A63" s="10" t="s">
        <v>2</v>
      </c>
      <c r="B63" s="73"/>
      <c r="C63" s="85"/>
      <c r="D63" s="74"/>
      <c r="E63" s="25"/>
      <c r="F63" s="115"/>
      <c r="G63" s="116"/>
      <c r="H63" s="117"/>
    </row>
    <row r="64" spans="1:8" ht="27" customHeight="1" x14ac:dyDescent="0.15">
      <c r="A64" s="12" t="s">
        <v>13</v>
      </c>
      <c r="B64" s="75">
        <v>890</v>
      </c>
      <c r="C64" s="66">
        <v>70</v>
      </c>
      <c r="D64" s="76">
        <f t="shared" ref="D64:D127" si="4">B64+C64</f>
        <v>960</v>
      </c>
      <c r="E64" s="18"/>
      <c r="F64" s="65">
        <f>SUM(E64*B64)</f>
        <v>0</v>
      </c>
      <c r="G64" s="108">
        <f>SUM(E64*C64)</f>
        <v>0</v>
      </c>
      <c r="H64" s="109">
        <f>SUM(F64:G64)</f>
        <v>0</v>
      </c>
    </row>
    <row r="65" spans="1:8" ht="27" customHeight="1" x14ac:dyDescent="0.15">
      <c r="A65" s="12" t="s">
        <v>14</v>
      </c>
      <c r="B65" s="75">
        <v>130</v>
      </c>
      <c r="C65" s="66">
        <v>10</v>
      </c>
      <c r="D65" s="76">
        <f t="shared" si="4"/>
        <v>140</v>
      </c>
      <c r="E65" s="18"/>
      <c r="F65" s="65">
        <f t="shared" ref="F65:F128" si="5">SUM(E65*B65)</f>
        <v>0</v>
      </c>
      <c r="G65" s="108">
        <f t="shared" ref="G65:G128" si="6">SUM(E65*C65)</f>
        <v>0</v>
      </c>
      <c r="H65" s="109">
        <f t="shared" ref="H65:H128" si="7">SUM(F65:G65)</f>
        <v>0</v>
      </c>
    </row>
    <row r="66" spans="1:8" ht="27" customHeight="1" x14ac:dyDescent="0.15">
      <c r="A66" s="12" t="s">
        <v>15</v>
      </c>
      <c r="B66" s="75">
        <v>480</v>
      </c>
      <c r="C66" s="66">
        <v>30</v>
      </c>
      <c r="D66" s="76">
        <f t="shared" si="4"/>
        <v>510</v>
      </c>
      <c r="E66" s="18"/>
      <c r="F66" s="65">
        <f t="shared" si="5"/>
        <v>0</v>
      </c>
      <c r="G66" s="108">
        <f t="shared" si="6"/>
        <v>0</v>
      </c>
      <c r="H66" s="109">
        <f t="shared" si="7"/>
        <v>0</v>
      </c>
    </row>
    <row r="67" spans="1:8" ht="27" customHeight="1" x14ac:dyDescent="0.15">
      <c r="A67" s="12" t="s">
        <v>41</v>
      </c>
      <c r="B67" s="75">
        <v>2</v>
      </c>
      <c r="C67" s="66">
        <v>0</v>
      </c>
      <c r="D67" s="76">
        <f t="shared" si="4"/>
        <v>2</v>
      </c>
      <c r="E67" s="18"/>
      <c r="F67" s="65">
        <f t="shared" si="5"/>
        <v>0</v>
      </c>
      <c r="G67" s="108">
        <f t="shared" si="6"/>
        <v>0</v>
      </c>
      <c r="H67" s="109">
        <f t="shared" si="7"/>
        <v>0</v>
      </c>
    </row>
    <row r="68" spans="1:8" ht="27" customHeight="1" x14ac:dyDescent="0.15">
      <c r="A68" s="26" t="s">
        <v>43</v>
      </c>
      <c r="B68" s="75">
        <v>90</v>
      </c>
      <c r="C68" s="66">
        <v>10</v>
      </c>
      <c r="D68" s="76">
        <f t="shared" si="4"/>
        <v>100</v>
      </c>
      <c r="E68" s="18"/>
      <c r="F68" s="65">
        <f t="shared" si="5"/>
        <v>0</v>
      </c>
      <c r="G68" s="108">
        <f t="shared" si="6"/>
        <v>0</v>
      </c>
      <c r="H68" s="109">
        <f t="shared" si="7"/>
        <v>0</v>
      </c>
    </row>
    <row r="69" spans="1:8" ht="27" customHeight="1" x14ac:dyDescent="0.15">
      <c r="A69" s="12" t="s">
        <v>44</v>
      </c>
      <c r="B69" s="75">
        <v>30</v>
      </c>
      <c r="C69" s="66">
        <v>2</v>
      </c>
      <c r="D69" s="76">
        <f t="shared" si="4"/>
        <v>32</v>
      </c>
      <c r="E69" s="18"/>
      <c r="F69" s="65">
        <f t="shared" si="5"/>
        <v>0</v>
      </c>
      <c r="G69" s="108">
        <f t="shared" si="6"/>
        <v>0</v>
      </c>
      <c r="H69" s="109">
        <f t="shared" si="7"/>
        <v>0</v>
      </c>
    </row>
    <row r="70" spans="1:8" ht="27" customHeight="1" x14ac:dyDescent="0.15">
      <c r="A70" s="12" t="s">
        <v>45</v>
      </c>
      <c r="B70" s="75">
        <v>10</v>
      </c>
      <c r="C70" s="66">
        <v>2</v>
      </c>
      <c r="D70" s="76">
        <f t="shared" si="4"/>
        <v>12</v>
      </c>
      <c r="E70" s="18"/>
      <c r="F70" s="65">
        <f t="shared" si="5"/>
        <v>0</v>
      </c>
      <c r="G70" s="108">
        <f t="shared" si="6"/>
        <v>0</v>
      </c>
      <c r="H70" s="109">
        <f t="shared" si="7"/>
        <v>0</v>
      </c>
    </row>
    <row r="71" spans="1:8" ht="27" customHeight="1" x14ac:dyDescent="0.15">
      <c r="A71" s="12" t="s">
        <v>46</v>
      </c>
      <c r="B71" s="75">
        <v>90</v>
      </c>
      <c r="C71" s="66">
        <v>10</v>
      </c>
      <c r="D71" s="76">
        <f t="shared" si="4"/>
        <v>100</v>
      </c>
      <c r="E71" s="18"/>
      <c r="F71" s="65">
        <f t="shared" si="5"/>
        <v>0</v>
      </c>
      <c r="G71" s="108">
        <f t="shared" si="6"/>
        <v>0</v>
      </c>
      <c r="H71" s="109">
        <f t="shared" si="7"/>
        <v>0</v>
      </c>
    </row>
    <row r="72" spans="1:8" ht="27" customHeight="1" x14ac:dyDescent="0.15">
      <c r="A72" s="12" t="s">
        <v>70</v>
      </c>
      <c r="B72" s="75">
        <v>2</v>
      </c>
      <c r="C72" s="66">
        <v>0</v>
      </c>
      <c r="D72" s="76">
        <f t="shared" si="4"/>
        <v>2</v>
      </c>
      <c r="E72" s="18"/>
      <c r="F72" s="65">
        <f t="shared" si="5"/>
        <v>0</v>
      </c>
      <c r="G72" s="108">
        <f t="shared" si="6"/>
        <v>0</v>
      </c>
      <c r="H72" s="109">
        <f t="shared" si="7"/>
        <v>0</v>
      </c>
    </row>
    <row r="73" spans="1:8" ht="27" customHeight="1" x14ac:dyDescent="0.15">
      <c r="A73" s="12" t="s">
        <v>47</v>
      </c>
      <c r="B73" s="75">
        <v>2</v>
      </c>
      <c r="C73" s="66">
        <v>0</v>
      </c>
      <c r="D73" s="76">
        <f t="shared" si="4"/>
        <v>2</v>
      </c>
      <c r="E73" s="18"/>
      <c r="F73" s="65">
        <f t="shared" si="5"/>
        <v>0</v>
      </c>
      <c r="G73" s="108">
        <f t="shared" si="6"/>
        <v>0</v>
      </c>
      <c r="H73" s="109">
        <f t="shared" si="7"/>
        <v>0</v>
      </c>
    </row>
    <row r="74" spans="1:8" ht="27" customHeight="1" x14ac:dyDescent="0.15">
      <c r="A74" s="12" t="s">
        <v>48</v>
      </c>
      <c r="B74" s="75">
        <v>2</v>
      </c>
      <c r="C74" s="66">
        <v>0</v>
      </c>
      <c r="D74" s="76">
        <f t="shared" si="4"/>
        <v>2</v>
      </c>
      <c r="E74" s="18"/>
      <c r="F74" s="65">
        <f t="shared" si="5"/>
        <v>0</v>
      </c>
      <c r="G74" s="108">
        <f t="shared" si="6"/>
        <v>0</v>
      </c>
      <c r="H74" s="109">
        <f t="shared" si="7"/>
        <v>0</v>
      </c>
    </row>
    <row r="75" spans="1:8" ht="27" customHeight="1" x14ac:dyDescent="0.15">
      <c r="A75" s="12" t="s">
        <v>38</v>
      </c>
      <c r="B75" s="75">
        <v>2</v>
      </c>
      <c r="C75" s="66">
        <v>0</v>
      </c>
      <c r="D75" s="76">
        <f>B75+C75</f>
        <v>2</v>
      </c>
      <c r="E75" s="18"/>
      <c r="F75" s="65">
        <f>SUM(E75*B75)</f>
        <v>0</v>
      </c>
      <c r="G75" s="108">
        <f>SUM(E75*C75)</f>
        <v>0</v>
      </c>
      <c r="H75" s="109">
        <f>SUM(F75:G75)</f>
        <v>0</v>
      </c>
    </row>
    <row r="76" spans="1:8" ht="27" customHeight="1" x14ac:dyDescent="0.15">
      <c r="A76" s="12" t="s">
        <v>49</v>
      </c>
      <c r="B76" s="75">
        <v>2</v>
      </c>
      <c r="C76" s="66">
        <v>0</v>
      </c>
      <c r="D76" s="76">
        <f>B76+C76</f>
        <v>2</v>
      </c>
      <c r="E76" s="18"/>
      <c r="F76" s="65">
        <f>SUM(E76*B76)</f>
        <v>0</v>
      </c>
      <c r="G76" s="108">
        <f>SUM(E76*C76)</f>
        <v>0</v>
      </c>
      <c r="H76" s="109">
        <f>SUM(F76:G76)</f>
        <v>0</v>
      </c>
    </row>
    <row r="77" spans="1:8" ht="27" customHeight="1" x14ac:dyDescent="0.15">
      <c r="A77" s="12" t="s">
        <v>50</v>
      </c>
      <c r="B77" s="75">
        <v>100</v>
      </c>
      <c r="C77" s="66">
        <v>30</v>
      </c>
      <c r="D77" s="76">
        <f t="shared" si="4"/>
        <v>130</v>
      </c>
      <c r="E77" s="18"/>
      <c r="F77" s="65">
        <f t="shared" si="5"/>
        <v>0</v>
      </c>
      <c r="G77" s="108">
        <f t="shared" si="6"/>
        <v>0</v>
      </c>
      <c r="H77" s="109">
        <f t="shared" si="7"/>
        <v>0</v>
      </c>
    </row>
    <row r="78" spans="1:8" ht="27" customHeight="1" x14ac:dyDescent="0.15">
      <c r="A78" s="12" t="s">
        <v>51</v>
      </c>
      <c r="B78" s="75">
        <v>2</v>
      </c>
      <c r="C78" s="66">
        <v>0</v>
      </c>
      <c r="D78" s="76">
        <f>B78+C78</f>
        <v>2</v>
      </c>
      <c r="E78" s="18"/>
      <c r="F78" s="65">
        <f>SUM(E78*B78)</f>
        <v>0</v>
      </c>
      <c r="G78" s="108">
        <f>SUM(E78*C78)</f>
        <v>0</v>
      </c>
      <c r="H78" s="109">
        <f>SUM(F78:G78)</f>
        <v>0</v>
      </c>
    </row>
    <row r="79" spans="1:8" ht="27" customHeight="1" x14ac:dyDescent="0.15">
      <c r="A79" s="12" t="s">
        <v>52</v>
      </c>
      <c r="B79" s="75">
        <v>2</v>
      </c>
      <c r="C79" s="66">
        <v>0</v>
      </c>
      <c r="D79" s="76">
        <f>B79+C79</f>
        <v>2</v>
      </c>
      <c r="E79" s="20"/>
      <c r="F79" s="65">
        <f>SUM(E79*B79)</f>
        <v>0</v>
      </c>
      <c r="G79" s="108">
        <f>SUM(E79*C79)</f>
        <v>0</v>
      </c>
      <c r="H79" s="109">
        <f>SUM(F79:G79)</f>
        <v>0</v>
      </c>
    </row>
    <row r="80" spans="1:8" ht="27" customHeight="1" x14ac:dyDescent="0.15">
      <c r="A80" s="12" t="s">
        <v>53</v>
      </c>
      <c r="B80" s="75">
        <v>2</v>
      </c>
      <c r="C80" s="66">
        <v>0</v>
      </c>
      <c r="D80" s="76">
        <f>B80+C80</f>
        <v>2</v>
      </c>
      <c r="E80" s="18"/>
      <c r="F80" s="65">
        <f>SUM(E80*B80)</f>
        <v>0</v>
      </c>
      <c r="G80" s="108">
        <f>SUM(E80*C80)</f>
        <v>0</v>
      </c>
      <c r="H80" s="109">
        <f>SUM(F80:G80)</f>
        <v>0</v>
      </c>
    </row>
    <row r="81" spans="1:8" ht="27" customHeight="1" x14ac:dyDescent="0.15">
      <c r="A81" s="12" t="s">
        <v>54</v>
      </c>
      <c r="B81" s="75">
        <v>30</v>
      </c>
      <c r="C81" s="66">
        <v>6</v>
      </c>
      <c r="D81" s="76">
        <f t="shared" si="4"/>
        <v>36</v>
      </c>
      <c r="E81" s="18"/>
      <c r="F81" s="65">
        <f t="shared" si="5"/>
        <v>0</v>
      </c>
      <c r="G81" s="108">
        <f t="shared" si="6"/>
        <v>0</v>
      </c>
      <c r="H81" s="109">
        <f t="shared" si="7"/>
        <v>0</v>
      </c>
    </row>
    <row r="82" spans="1:8" ht="27" customHeight="1" x14ac:dyDescent="0.15">
      <c r="A82" s="12" t="s">
        <v>58</v>
      </c>
      <c r="B82" s="75">
        <v>2</v>
      </c>
      <c r="C82" s="66">
        <v>0</v>
      </c>
      <c r="D82" s="76">
        <f t="shared" si="4"/>
        <v>2</v>
      </c>
      <c r="E82" s="18"/>
      <c r="F82" s="65">
        <f t="shared" si="5"/>
        <v>0</v>
      </c>
      <c r="G82" s="108">
        <f t="shared" si="6"/>
        <v>0</v>
      </c>
      <c r="H82" s="109">
        <f t="shared" si="7"/>
        <v>0</v>
      </c>
    </row>
    <row r="83" spans="1:8" ht="27" customHeight="1" x14ac:dyDescent="0.15">
      <c r="A83" s="12" t="s">
        <v>55</v>
      </c>
      <c r="B83" s="75">
        <v>140</v>
      </c>
      <c r="C83" s="66">
        <v>2</v>
      </c>
      <c r="D83" s="76">
        <f t="shared" si="4"/>
        <v>142</v>
      </c>
      <c r="E83" s="18"/>
      <c r="F83" s="65">
        <f t="shared" si="5"/>
        <v>0</v>
      </c>
      <c r="G83" s="108">
        <f t="shared" si="6"/>
        <v>0</v>
      </c>
      <c r="H83" s="109">
        <f t="shared" si="7"/>
        <v>0</v>
      </c>
    </row>
    <row r="84" spans="1:8" ht="27" customHeight="1" x14ac:dyDescent="0.15">
      <c r="A84" s="12" t="s">
        <v>159</v>
      </c>
      <c r="B84" s="75">
        <v>2</v>
      </c>
      <c r="C84" s="66">
        <v>0</v>
      </c>
      <c r="D84" s="76">
        <f t="shared" si="4"/>
        <v>2</v>
      </c>
      <c r="E84" s="18"/>
      <c r="F84" s="65">
        <f t="shared" si="5"/>
        <v>0</v>
      </c>
      <c r="G84" s="108">
        <f t="shared" si="6"/>
        <v>0</v>
      </c>
      <c r="H84" s="109">
        <f t="shared" si="7"/>
        <v>0</v>
      </c>
    </row>
    <row r="85" spans="1:8" ht="27" customHeight="1" x14ac:dyDescent="0.15">
      <c r="A85" s="12" t="s">
        <v>56</v>
      </c>
      <c r="B85" s="75">
        <v>50</v>
      </c>
      <c r="C85" s="66">
        <v>2</v>
      </c>
      <c r="D85" s="76">
        <f t="shared" si="4"/>
        <v>52</v>
      </c>
      <c r="E85" s="18"/>
      <c r="F85" s="65">
        <f t="shared" si="5"/>
        <v>0</v>
      </c>
      <c r="G85" s="108">
        <f t="shared" si="6"/>
        <v>0</v>
      </c>
      <c r="H85" s="109">
        <f t="shared" si="7"/>
        <v>0</v>
      </c>
    </row>
    <row r="86" spans="1:8" ht="27" customHeight="1" x14ac:dyDescent="0.15">
      <c r="A86" s="12" t="s">
        <v>57</v>
      </c>
      <c r="B86" s="75">
        <v>2</v>
      </c>
      <c r="C86" s="66">
        <v>0</v>
      </c>
      <c r="D86" s="76">
        <f t="shared" si="4"/>
        <v>2</v>
      </c>
      <c r="E86" s="18"/>
      <c r="F86" s="65">
        <f t="shared" si="5"/>
        <v>0</v>
      </c>
      <c r="G86" s="108">
        <f t="shared" si="6"/>
        <v>0</v>
      </c>
      <c r="H86" s="109">
        <f t="shared" si="7"/>
        <v>0</v>
      </c>
    </row>
    <row r="87" spans="1:8" ht="27" customHeight="1" x14ac:dyDescent="0.15">
      <c r="A87" s="12" t="s">
        <v>75</v>
      </c>
      <c r="B87" s="75">
        <v>20</v>
      </c>
      <c r="C87" s="66">
        <v>2</v>
      </c>
      <c r="D87" s="76">
        <f t="shared" si="4"/>
        <v>22</v>
      </c>
      <c r="E87" s="18"/>
      <c r="F87" s="65">
        <f t="shared" si="5"/>
        <v>0</v>
      </c>
      <c r="G87" s="108">
        <f t="shared" si="6"/>
        <v>0</v>
      </c>
      <c r="H87" s="109">
        <f t="shared" si="7"/>
        <v>0</v>
      </c>
    </row>
    <row r="88" spans="1:8" ht="27" customHeight="1" x14ac:dyDescent="0.15">
      <c r="A88" s="12" t="s">
        <v>76</v>
      </c>
      <c r="B88" s="75">
        <v>2</v>
      </c>
      <c r="C88" s="66">
        <v>0</v>
      </c>
      <c r="D88" s="76">
        <f t="shared" si="4"/>
        <v>2</v>
      </c>
      <c r="E88" s="18"/>
      <c r="F88" s="65">
        <f t="shared" si="5"/>
        <v>0</v>
      </c>
      <c r="G88" s="108">
        <f t="shared" si="6"/>
        <v>0</v>
      </c>
      <c r="H88" s="109">
        <f t="shared" si="7"/>
        <v>0</v>
      </c>
    </row>
    <row r="89" spans="1:8" ht="27" customHeight="1" x14ac:dyDescent="0.15">
      <c r="A89" s="12" t="s">
        <v>77</v>
      </c>
      <c r="B89" s="75">
        <v>2</v>
      </c>
      <c r="C89" s="66">
        <v>0</v>
      </c>
      <c r="D89" s="76">
        <f t="shared" si="4"/>
        <v>2</v>
      </c>
      <c r="E89" s="18"/>
      <c r="F89" s="65">
        <f t="shared" si="5"/>
        <v>0</v>
      </c>
      <c r="G89" s="108">
        <f t="shared" si="6"/>
        <v>0</v>
      </c>
      <c r="H89" s="109">
        <f t="shared" si="7"/>
        <v>0</v>
      </c>
    </row>
    <row r="90" spans="1:8" ht="27" customHeight="1" x14ac:dyDescent="0.15">
      <c r="A90" s="12" t="s">
        <v>78</v>
      </c>
      <c r="B90" s="75">
        <v>270</v>
      </c>
      <c r="C90" s="66">
        <v>20</v>
      </c>
      <c r="D90" s="76">
        <f t="shared" si="4"/>
        <v>290</v>
      </c>
      <c r="E90" s="18"/>
      <c r="F90" s="65">
        <f t="shared" si="5"/>
        <v>0</v>
      </c>
      <c r="G90" s="108">
        <f t="shared" si="6"/>
        <v>0</v>
      </c>
      <c r="H90" s="109">
        <f t="shared" si="7"/>
        <v>0</v>
      </c>
    </row>
    <row r="91" spans="1:8" ht="27" customHeight="1" x14ac:dyDescent="0.15">
      <c r="A91" s="12" t="s">
        <v>79</v>
      </c>
      <c r="B91" s="75">
        <v>20</v>
      </c>
      <c r="C91" s="66">
        <v>2</v>
      </c>
      <c r="D91" s="76">
        <f t="shared" si="4"/>
        <v>22</v>
      </c>
      <c r="E91" s="18"/>
      <c r="F91" s="65">
        <f t="shared" si="5"/>
        <v>0</v>
      </c>
      <c r="G91" s="108">
        <f t="shared" si="6"/>
        <v>0</v>
      </c>
      <c r="H91" s="109">
        <f t="shared" si="7"/>
        <v>0</v>
      </c>
    </row>
    <row r="92" spans="1:8" ht="27" customHeight="1" x14ac:dyDescent="0.15">
      <c r="A92" s="12" t="s">
        <v>80</v>
      </c>
      <c r="B92" s="75">
        <v>2</v>
      </c>
      <c r="C92" s="66">
        <v>0</v>
      </c>
      <c r="D92" s="76">
        <f t="shared" si="4"/>
        <v>2</v>
      </c>
      <c r="E92" s="18"/>
      <c r="F92" s="65">
        <f t="shared" si="5"/>
        <v>0</v>
      </c>
      <c r="G92" s="108">
        <f t="shared" si="6"/>
        <v>0</v>
      </c>
      <c r="H92" s="109">
        <f t="shared" si="7"/>
        <v>0</v>
      </c>
    </row>
    <row r="93" spans="1:8" ht="27" customHeight="1" x14ac:dyDescent="0.15">
      <c r="A93" s="12" t="s">
        <v>81</v>
      </c>
      <c r="B93" s="75">
        <v>2</v>
      </c>
      <c r="C93" s="66">
        <v>0</v>
      </c>
      <c r="D93" s="76">
        <f t="shared" si="4"/>
        <v>2</v>
      </c>
      <c r="E93" s="18"/>
      <c r="F93" s="65">
        <f t="shared" si="5"/>
        <v>0</v>
      </c>
      <c r="G93" s="108">
        <f t="shared" si="6"/>
        <v>0</v>
      </c>
      <c r="H93" s="109">
        <f t="shared" si="7"/>
        <v>0</v>
      </c>
    </row>
    <row r="94" spans="1:8" ht="27" customHeight="1" x14ac:dyDescent="0.15">
      <c r="A94" s="31" t="s">
        <v>82</v>
      </c>
      <c r="B94" s="80">
        <v>2</v>
      </c>
      <c r="C94" s="58">
        <v>2</v>
      </c>
      <c r="D94" s="81">
        <f t="shared" si="4"/>
        <v>4</v>
      </c>
      <c r="E94" s="23"/>
      <c r="F94" s="65">
        <f t="shared" si="5"/>
        <v>0</v>
      </c>
      <c r="G94" s="108">
        <f t="shared" si="6"/>
        <v>0</v>
      </c>
      <c r="H94" s="109">
        <f t="shared" si="7"/>
        <v>0</v>
      </c>
    </row>
    <row r="95" spans="1:8" ht="27" customHeight="1" x14ac:dyDescent="0.15">
      <c r="A95" s="21" t="s">
        <v>83</v>
      </c>
      <c r="B95" s="77">
        <v>2</v>
      </c>
      <c r="C95" s="69">
        <v>0</v>
      </c>
      <c r="D95" s="78">
        <f t="shared" si="4"/>
        <v>2</v>
      </c>
      <c r="E95" s="20"/>
      <c r="F95" s="65">
        <f t="shared" si="5"/>
        <v>0</v>
      </c>
      <c r="G95" s="108">
        <f t="shared" si="6"/>
        <v>0</v>
      </c>
      <c r="H95" s="109">
        <f t="shared" si="7"/>
        <v>0</v>
      </c>
    </row>
    <row r="96" spans="1:8" ht="27" customHeight="1" x14ac:dyDescent="0.15">
      <c r="A96" s="21" t="s">
        <v>84</v>
      </c>
      <c r="B96" s="77">
        <v>2</v>
      </c>
      <c r="C96" s="69">
        <v>0</v>
      </c>
      <c r="D96" s="78">
        <f t="shared" si="4"/>
        <v>2</v>
      </c>
      <c r="E96" s="20"/>
      <c r="F96" s="65">
        <f t="shared" si="5"/>
        <v>0</v>
      </c>
      <c r="G96" s="108">
        <f t="shared" si="6"/>
        <v>0</v>
      </c>
      <c r="H96" s="109">
        <f t="shared" si="7"/>
        <v>0</v>
      </c>
    </row>
    <row r="97" spans="1:8" ht="27" customHeight="1" x14ac:dyDescent="0.15">
      <c r="A97" s="21" t="s">
        <v>85</v>
      </c>
      <c r="B97" s="77">
        <v>2</v>
      </c>
      <c r="C97" s="69">
        <v>0</v>
      </c>
      <c r="D97" s="78">
        <f t="shared" si="4"/>
        <v>2</v>
      </c>
      <c r="E97" s="20"/>
      <c r="F97" s="65">
        <f t="shared" si="5"/>
        <v>0</v>
      </c>
      <c r="G97" s="108">
        <f t="shared" si="6"/>
        <v>0</v>
      </c>
      <c r="H97" s="109">
        <f t="shared" si="7"/>
        <v>0</v>
      </c>
    </row>
    <row r="98" spans="1:8" ht="27" customHeight="1" x14ac:dyDescent="0.15">
      <c r="A98" s="12" t="s">
        <v>86</v>
      </c>
      <c r="B98" s="77">
        <v>2</v>
      </c>
      <c r="C98" s="66">
        <v>0</v>
      </c>
      <c r="D98" s="76">
        <f t="shared" si="4"/>
        <v>2</v>
      </c>
      <c r="E98" s="18"/>
      <c r="F98" s="65">
        <f t="shared" si="5"/>
        <v>0</v>
      </c>
      <c r="G98" s="108">
        <f t="shared" si="6"/>
        <v>0</v>
      </c>
      <c r="H98" s="109">
        <f t="shared" si="7"/>
        <v>0</v>
      </c>
    </row>
    <row r="99" spans="1:8" ht="27" customHeight="1" x14ac:dyDescent="0.15">
      <c r="A99" s="12" t="s">
        <v>87</v>
      </c>
      <c r="B99" s="77">
        <v>6</v>
      </c>
      <c r="C99" s="66">
        <v>2</v>
      </c>
      <c r="D99" s="76">
        <f t="shared" si="4"/>
        <v>8</v>
      </c>
      <c r="E99" s="18"/>
      <c r="F99" s="65">
        <f t="shared" si="5"/>
        <v>0</v>
      </c>
      <c r="G99" s="108">
        <f t="shared" si="6"/>
        <v>0</v>
      </c>
      <c r="H99" s="109">
        <f t="shared" si="7"/>
        <v>0</v>
      </c>
    </row>
    <row r="100" spans="1:8" ht="27" customHeight="1" x14ac:dyDescent="0.15">
      <c r="A100" s="21" t="s">
        <v>88</v>
      </c>
      <c r="B100" s="77">
        <v>2</v>
      </c>
      <c r="C100" s="69">
        <v>0</v>
      </c>
      <c r="D100" s="78">
        <f t="shared" si="4"/>
        <v>2</v>
      </c>
      <c r="E100" s="20"/>
      <c r="F100" s="65">
        <f t="shared" si="5"/>
        <v>0</v>
      </c>
      <c r="G100" s="108">
        <f t="shared" si="6"/>
        <v>0</v>
      </c>
      <c r="H100" s="109">
        <f t="shared" si="7"/>
        <v>0</v>
      </c>
    </row>
    <row r="101" spans="1:8" ht="27" customHeight="1" x14ac:dyDescent="0.15">
      <c r="A101" s="21" t="s">
        <v>89</v>
      </c>
      <c r="B101" s="77">
        <v>2</v>
      </c>
      <c r="C101" s="69">
        <v>0</v>
      </c>
      <c r="D101" s="78">
        <f t="shared" si="4"/>
        <v>2</v>
      </c>
      <c r="E101" s="20"/>
      <c r="F101" s="65">
        <f t="shared" si="5"/>
        <v>0</v>
      </c>
      <c r="G101" s="108">
        <f t="shared" si="6"/>
        <v>0</v>
      </c>
      <c r="H101" s="109">
        <f t="shared" si="7"/>
        <v>0</v>
      </c>
    </row>
    <row r="102" spans="1:8" ht="27" customHeight="1" x14ac:dyDescent="0.15">
      <c r="A102" s="12" t="s">
        <v>90</v>
      </c>
      <c r="B102" s="77">
        <v>2</v>
      </c>
      <c r="C102" s="66">
        <v>0</v>
      </c>
      <c r="D102" s="76">
        <f t="shared" si="4"/>
        <v>2</v>
      </c>
      <c r="E102" s="18"/>
      <c r="F102" s="65">
        <f t="shared" si="5"/>
        <v>0</v>
      </c>
      <c r="G102" s="108">
        <f t="shared" si="6"/>
        <v>0</v>
      </c>
      <c r="H102" s="109">
        <f t="shared" si="7"/>
        <v>0</v>
      </c>
    </row>
    <row r="103" spans="1:8" ht="27" customHeight="1" x14ac:dyDescent="0.15">
      <c r="A103" s="12" t="s">
        <v>91</v>
      </c>
      <c r="B103" s="75">
        <v>60</v>
      </c>
      <c r="C103" s="66">
        <v>10</v>
      </c>
      <c r="D103" s="76">
        <f t="shared" si="4"/>
        <v>70</v>
      </c>
      <c r="E103" s="18"/>
      <c r="F103" s="65">
        <f t="shared" si="5"/>
        <v>0</v>
      </c>
      <c r="G103" s="108">
        <f t="shared" si="6"/>
        <v>0</v>
      </c>
      <c r="H103" s="109">
        <f t="shared" si="7"/>
        <v>0</v>
      </c>
    </row>
    <row r="104" spans="1:8" ht="27" customHeight="1" x14ac:dyDescent="0.15">
      <c r="A104" s="12" t="s">
        <v>92</v>
      </c>
      <c r="B104" s="75">
        <v>2</v>
      </c>
      <c r="C104" s="66">
        <v>0</v>
      </c>
      <c r="D104" s="76">
        <f t="shared" si="4"/>
        <v>2</v>
      </c>
      <c r="E104" s="18"/>
      <c r="F104" s="65">
        <f t="shared" si="5"/>
        <v>0</v>
      </c>
      <c r="G104" s="108">
        <f t="shared" si="6"/>
        <v>0</v>
      </c>
      <c r="H104" s="109">
        <f t="shared" si="7"/>
        <v>0</v>
      </c>
    </row>
    <row r="105" spans="1:8" ht="27" customHeight="1" x14ac:dyDescent="0.15">
      <c r="A105" s="12" t="s">
        <v>93</v>
      </c>
      <c r="B105" s="75">
        <v>50</v>
      </c>
      <c r="C105" s="66">
        <v>10</v>
      </c>
      <c r="D105" s="76">
        <f t="shared" si="4"/>
        <v>60</v>
      </c>
      <c r="E105" s="18"/>
      <c r="F105" s="65">
        <f t="shared" si="5"/>
        <v>0</v>
      </c>
      <c r="G105" s="108">
        <f t="shared" si="6"/>
        <v>0</v>
      </c>
      <c r="H105" s="109">
        <f t="shared" si="7"/>
        <v>0</v>
      </c>
    </row>
    <row r="106" spans="1:8" ht="27" customHeight="1" x14ac:dyDescent="0.15">
      <c r="A106" s="12" t="s">
        <v>94</v>
      </c>
      <c r="B106" s="75">
        <v>2</v>
      </c>
      <c r="C106" s="66">
        <v>0</v>
      </c>
      <c r="D106" s="76">
        <f t="shared" si="4"/>
        <v>2</v>
      </c>
      <c r="E106" s="18"/>
      <c r="F106" s="65">
        <f t="shared" si="5"/>
        <v>0</v>
      </c>
      <c r="G106" s="108">
        <f t="shared" si="6"/>
        <v>0</v>
      </c>
      <c r="H106" s="109">
        <f t="shared" si="7"/>
        <v>0</v>
      </c>
    </row>
    <row r="107" spans="1:8" ht="27" customHeight="1" x14ac:dyDescent="0.15">
      <c r="A107" s="12" t="s">
        <v>95</v>
      </c>
      <c r="B107" s="75">
        <v>2</v>
      </c>
      <c r="C107" s="66">
        <v>0</v>
      </c>
      <c r="D107" s="76">
        <f t="shared" si="4"/>
        <v>2</v>
      </c>
      <c r="E107" s="18"/>
      <c r="F107" s="65">
        <f t="shared" si="5"/>
        <v>0</v>
      </c>
      <c r="G107" s="108">
        <f t="shared" si="6"/>
        <v>0</v>
      </c>
      <c r="H107" s="109">
        <f t="shared" si="7"/>
        <v>0</v>
      </c>
    </row>
    <row r="108" spans="1:8" ht="27" customHeight="1" x14ac:dyDescent="0.15">
      <c r="A108" s="12" t="s">
        <v>96</v>
      </c>
      <c r="B108" s="75">
        <v>2</v>
      </c>
      <c r="C108" s="66">
        <v>0</v>
      </c>
      <c r="D108" s="76">
        <f t="shared" si="4"/>
        <v>2</v>
      </c>
      <c r="E108" s="18"/>
      <c r="F108" s="65">
        <f t="shared" si="5"/>
        <v>0</v>
      </c>
      <c r="G108" s="108">
        <f t="shared" si="6"/>
        <v>0</v>
      </c>
      <c r="H108" s="109">
        <f t="shared" si="7"/>
        <v>0</v>
      </c>
    </row>
    <row r="109" spans="1:8" ht="27" customHeight="1" x14ac:dyDescent="0.15">
      <c r="A109" s="12" t="s">
        <v>97</v>
      </c>
      <c r="B109" s="75">
        <v>2</v>
      </c>
      <c r="C109" s="66">
        <v>0</v>
      </c>
      <c r="D109" s="76">
        <f t="shared" si="4"/>
        <v>2</v>
      </c>
      <c r="E109" s="18"/>
      <c r="F109" s="65">
        <f t="shared" si="5"/>
        <v>0</v>
      </c>
      <c r="G109" s="108">
        <f t="shared" si="6"/>
        <v>0</v>
      </c>
      <c r="H109" s="109">
        <f t="shared" si="7"/>
        <v>0</v>
      </c>
    </row>
    <row r="110" spans="1:8" ht="27" customHeight="1" x14ac:dyDescent="0.15">
      <c r="A110" s="12" t="s">
        <v>98</v>
      </c>
      <c r="B110" s="75">
        <v>2</v>
      </c>
      <c r="C110" s="66">
        <v>0</v>
      </c>
      <c r="D110" s="76">
        <f t="shared" si="4"/>
        <v>2</v>
      </c>
      <c r="E110" s="18"/>
      <c r="F110" s="65">
        <f t="shared" si="5"/>
        <v>0</v>
      </c>
      <c r="G110" s="108">
        <f t="shared" si="6"/>
        <v>0</v>
      </c>
      <c r="H110" s="109">
        <f t="shared" si="7"/>
        <v>0</v>
      </c>
    </row>
    <row r="111" spans="1:8" ht="27" customHeight="1" x14ac:dyDescent="0.15">
      <c r="A111" s="12" t="s">
        <v>99</v>
      </c>
      <c r="B111" s="75">
        <v>2</v>
      </c>
      <c r="C111" s="66">
        <v>0</v>
      </c>
      <c r="D111" s="76">
        <f t="shared" si="4"/>
        <v>2</v>
      </c>
      <c r="E111" s="18"/>
      <c r="F111" s="65">
        <f t="shared" si="5"/>
        <v>0</v>
      </c>
      <c r="G111" s="108">
        <f t="shared" si="6"/>
        <v>0</v>
      </c>
      <c r="H111" s="109">
        <f t="shared" si="7"/>
        <v>0</v>
      </c>
    </row>
    <row r="112" spans="1:8" ht="27" customHeight="1" x14ac:dyDescent="0.15">
      <c r="A112" s="12" t="s">
        <v>100</v>
      </c>
      <c r="B112" s="75">
        <v>2</v>
      </c>
      <c r="C112" s="66">
        <v>0</v>
      </c>
      <c r="D112" s="76">
        <f t="shared" si="4"/>
        <v>2</v>
      </c>
      <c r="E112" s="18"/>
      <c r="F112" s="65">
        <f t="shared" si="5"/>
        <v>0</v>
      </c>
      <c r="G112" s="108">
        <f t="shared" si="6"/>
        <v>0</v>
      </c>
      <c r="H112" s="109">
        <f t="shared" si="7"/>
        <v>0</v>
      </c>
    </row>
    <row r="113" spans="1:8" ht="27" customHeight="1" x14ac:dyDescent="0.15">
      <c r="A113" s="12" t="s">
        <v>101</v>
      </c>
      <c r="B113" s="75">
        <v>2</v>
      </c>
      <c r="C113" s="66">
        <v>0</v>
      </c>
      <c r="D113" s="76">
        <f t="shared" si="4"/>
        <v>2</v>
      </c>
      <c r="E113" s="18"/>
      <c r="F113" s="65">
        <f t="shared" si="5"/>
        <v>0</v>
      </c>
      <c r="G113" s="108">
        <f t="shared" si="6"/>
        <v>0</v>
      </c>
      <c r="H113" s="109">
        <f t="shared" si="7"/>
        <v>0</v>
      </c>
    </row>
    <row r="114" spans="1:8" ht="27" customHeight="1" x14ac:dyDescent="0.15">
      <c r="A114" s="12" t="s">
        <v>102</v>
      </c>
      <c r="B114" s="75">
        <v>2</v>
      </c>
      <c r="C114" s="66">
        <v>0</v>
      </c>
      <c r="D114" s="76">
        <f t="shared" si="4"/>
        <v>2</v>
      </c>
      <c r="E114" s="18"/>
      <c r="F114" s="65">
        <f t="shared" si="5"/>
        <v>0</v>
      </c>
      <c r="G114" s="108">
        <f t="shared" si="6"/>
        <v>0</v>
      </c>
      <c r="H114" s="109">
        <f t="shared" si="7"/>
        <v>0</v>
      </c>
    </row>
    <row r="115" spans="1:8" ht="27" customHeight="1" x14ac:dyDescent="0.15">
      <c r="A115" s="12" t="s">
        <v>103</v>
      </c>
      <c r="B115" s="75">
        <v>2</v>
      </c>
      <c r="C115" s="66">
        <v>0</v>
      </c>
      <c r="D115" s="76">
        <f t="shared" si="4"/>
        <v>2</v>
      </c>
      <c r="E115" s="18"/>
      <c r="F115" s="65">
        <f t="shared" si="5"/>
        <v>0</v>
      </c>
      <c r="G115" s="108">
        <f t="shared" si="6"/>
        <v>0</v>
      </c>
      <c r="H115" s="109">
        <f t="shared" si="7"/>
        <v>0</v>
      </c>
    </row>
    <row r="116" spans="1:8" ht="27" customHeight="1" x14ac:dyDescent="0.15">
      <c r="A116" s="12" t="s">
        <v>104</v>
      </c>
      <c r="B116" s="75">
        <v>2</v>
      </c>
      <c r="C116" s="66">
        <v>0</v>
      </c>
      <c r="D116" s="76">
        <f t="shared" si="4"/>
        <v>2</v>
      </c>
      <c r="E116" s="18"/>
      <c r="F116" s="65">
        <f t="shared" si="5"/>
        <v>0</v>
      </c>
      <c r="G116" s="108">
        <f t="shared" si="6"/>
        <v>0</v>
      </c>
      <c r="H116" s="109">
        <f t="shared" si="7"/>
        <v>0</v>
      </c>
    </row>
    <row r="117" spans="1:8" ht="27" customHeight="1" x14ac:dyDescent="0.15">
      <c r="A117" s="12" t="s">
        <v>105</v>
      </c>
      <c r="B117" s="75">
        <v>2</v>
      </c>
      <c r="C117" s="66">
        <v>0</v>
      </c>
      <c r="D117" s="76">
        <f t="shared" si="4"/>
        <v>2</v>
      </c>
      <c r="E117" s="18"/>
      <c r="F117" s="65">
        <f t="shared" si="5"/>
        <v>0</v>
      </c>
      <c r="G117" s="108">
        <f t="shared" si="6"/>
        <v>0</v>
      </c>
      <c r="H117" s="109">
        <f t="shared" si="7"/>
        <v>0</v>
      </c>
    </row>
    <row r="118" spans="1:8" ht="27" customHeight="1" x14ac:dyDescent="0.15">
      <c r="A118" s="12" t="s">
        <v>106</v>
      </c>
      <c r="B118" s="75">
        <v>2</v>
      </c>
      <c r="C118" s="66">
        <v>0</v>
      </c>
      <c r="D118" s="76">
        <f t="shared" si="4"/>
        <v>2</v>
      </c>
      <c r="E118" s="18"/>
      <c r="F118" s="65">
        <f t="shared" si="5"/>
        <v>0</v>
      </c>
      <c r="G118" s="108">
        <f t="shared" si="6"/>
        <v>0</v>
      </c>
      <c r="H118" s="109">
        <f t="shared" si="7"/>
        <v>0</v>
      </c>
    </row>
    <row r="119" spans="1:8" ht="27" customHeight="1" x14ac:dyDescent="0.15">
      <c r="A119" s="12" t="s">
        <v>107</v>
      </c>
      <c r="B119" s="75">
        <v>2</v>
      </c>
      <c r="C119" s="66">
        <v>0</v>
      </c>
      <c r="D119" s="76">
        <f t="shared" si="4"/>
        <v>2</v>
      </c>
      <c r="E119" s="18"/>
      <c r="F119" s="65">
        <f t="shared" si="5"/>
        <v>0</v>
      </c>
      <c r="G119" s="108">
        <f t="shared" si="6"/>
        <v>0</v>
      </c>
      <c r="H119" s="109">
        <f t="shared" si="7"/>
        <v>0</v>
      </c>
    </row>
    <row r="120" spans="1:8" ht="27" customHeight="1" x14ac:dyDescent="0.15">
      <c r="A120" s="12" t="s">
        <v>146</v>
      </c>
      <c r="B120" s="75">
        <v>20</v>
      </c>
      <c r="C120" s="66">
        <v>2</v>
      </c>
      <c r="D120" s="76">
        <f t="shared" si="4"/>
        <v>22</v>
      </c>
      <c r="E120" s="18"/>
      <c r="F120" s="65">
        <f t="shared" si="5"/>
        <v>0</v>
      </c>
      <c r="G120" s="108">
        <f t="shared" si="6"/>
        <v>0</v>
      </c>
      <c r="H120" s="109">
        <f t="shared" si="7"/>
        <v>0</v>
      </c>
    </row>
    <row r="121" spans="1:8" ht="27" customHeight="1" x14ac:dyDescent="0.15">
      <c r="A121" s="12" t="s">
        <v>147</v>
      </c>
      <c r="B121" s="75">
        <v>2</v>
      </c>
      <c r="C121" s="66">
        <v>0</v>
      </c>
      <c r="D121" s="76">
        <f t="shared" si="4"/>
        <v>2</v>
      </c>
      <c r="E121" s="18"/>
      <c r="F121" s="65">
        <f t="shared" si="5"/>
        <v>0</v>
      </c>
      <c r="G121" s="108">
        <f t="shared" si="6"/>
        <v>0</v>
      </c>
      <c r="H121" s="109">
        <f t="shared" si="7"/>
        <v>0</v>
      </c>
    </row>
    <row r="122" spans="1:8" ht="27" customHeight="1" x14ac:dyDescent="0.15">
      <c r="A122" s="12" t="s">
        <v>108</v>
      </c>
      <c r="B122" s="75">
        <v>2</v>
      </c>
      <c r="C122" s="66">
        <v>0</v>
      </c>
      <c r="D122" s="76">
        <f t="shared" si="4"/>
        <v>2</v>
      </c>
      <c r="E122" s="18"/>
      <c r="F122" s="65">
        <f t="shared" si="5"/>
        <v>0</v>
      </c>
      <c r="G122" s="108">
        <f t="shared" si="6"/>
        <v>0</v>
      </c>
      <c r="H122" s="109">
        <f t="shared" si="7"/>
        <v>0</v>
      </c>
    </row>
    <row r="123" spans="1:8" ht="27" customHeight="1" x14ac:dyDescent="0.15">
      <c r="A123" s="12" t="s">
        <v>109</v>
      </c>
      <c r="B123" s="75">
        <v>70</v>
      </c>
      <c r="C123" s="66">
        <v>2</v>
      </c>
      <c r="D123" s="76">
        <f t="shared" si="4"/>
        <v>72</v>
      </c>
      <c r="E123" s="18"/>
      <c r="F123" s="65">
        <f t="shared" si="5"/>
        <v>0</v>
      </c>
      <c r="G123" s="108">
        <f t="shared" si="6"/>
        <v>0</v>
      </c>
      <c r="H123" s="109">
        <f t="shared" si="7"/>
        <v>0</v>
      </c>
    </row>
    <row r="124" spans="1:8" ht="27" customHeight="1" x14ac:dyDescent="0.15">
      <c r="A124" s="12" t="s">
        <v>110</v>
      </c>
      <c r="B124" s="75">
        <v>2</v>
      </c>
      <c r="C124" s="66">
        <v>0</v>
      </c>
      <c r="D124" s="76">
        <f t="shared" si="4"/>
        <v>2</v>
      </c>
      <c r="E124" s="18"/>
      <c r="F124" s="65">
        <f t="shared" si="5"/>
        <v>0</v>
      </c>
      <c r="G124" s="108">
        <f t="shared" si="6"/>
        <v>0</v>
      </c>
      <c r="H124" s="109">
        <f t="shared" si="7"/>
        <v>0</v>
      </c>
    </row>
    <row r="125" spans="1:8" ht="27" customHeight="1" x14ac:dyDescent="0.15">
      <c r="A125" s="12" t="s">
        <v>111</v>
      </c>
      <c r="B125" s="75">
        <v>2</v>
      </c>
      <c r="C125" s="66">
        <v>0</v>
      </c>
      <c r="D125" s="76">
        <f t="shared" si="4"/>
        <v>2</v>
      </c>
      <c r="E125" s="18"/>
      <c r="F125" s="65">
        <f t="shared" si="5"/>
        <v>0</v>
      </c>
      <c r="G125" s="108">
        <f t="shared" si="6"/>
        <v>0</v>
      </c>
      <c r="H125" s="109">
        <f t="shared" si="7"/>
        <v>0</v>
      </c>
    </row>
    <row r="126" spans="1:8" ht="27" customHeight="1" x14ac:dyDescent="0.15">
      <c r="A126" s="12" t="s">
        <v>112</v>
      </c>
      <c r="B126" s="75">
        <v>2</v>
      </c>
      <c r="C126" s="66">
        <v>0</v>
      </c>
      <c r="D126" s="76">
        <f t="shared" si="4"/>
        <v>2</v>
      </c>
      <c r="E126" s="18"/>
      <c r="F126" s="65">
        <f t="shared" si="5"/>
        <v>0</v>
      </c>
      <c r="G126" s="108">
        <f t="shared" si="6"/>
        <v>0</v>
      </c>
      <c r="H126" s="109">
        <f t="shared" si="7"/>
        <v>0</v>
      </c>
    </row>
    <row r="127" spans="1:8" ht="27" customHeight="1" x14ac:dyDescent="0.15">
      <c r="A127" s="12" t="s">
        <v>113</v>
      </c>
      <c r="B127" s="75">
        <v>50</v>
      </c>
      <c r="C127" s="66">
        <v>10</v>
      </c>
      <c r="D127" s="76">
        <f t="shared" si="4"/>
        <v>60</v>
      </c>
      <c r="E127" s="18"/>
      <c r="F127" s="65">
        <f t="shared" si="5"/>
        <v>0</v>
      </c>
      <c r="G127" s="108">
        <f t="shared" si="6"/>
        <v>0</v>
      </c>
      <c r="H127" s="109">
        <f t="shared" si="7"/>
        <v>0</v>
      </c>
    </row>
    <row r="128" spans="1:8" ht="27" customHeight="1" x14ac:dyDescent="0.15">
      <c r="A128" s="12" t="s">
        <v>114</v>
      </c>
      <c r="B128" s="75">
        <v>2</v>
      </c>
      <c r="C128" s="66">
        <v>0</v>
      </c>
      <c r="D128" s="76">
        <f t="shared" ref="D128:D147" si="8">B128+C128</f>
        <v>2</v>
      </c>
      <c r="E128" s="18"/>
      <c r="F128" s="65">
        <f t="shared" si="5"/>
        <v>0</v>
      </c>
      <c r="G128" s="108">
        <f t="shared" si="6"/>
        <v>0</v>
      </c>
      <c r="H128" s="109">
        <f t="shared" si="7"/>
        <v>0</v>
      </c>
    </row>
    <row r="129" spans="1:8" ht="27" customHeight="1" x14ac:dyDescent="0.15">
      <c r="A129" s="12" t="s">
        <v>115</v>
      </c>
      <c r="B129" s="75">
        <v>2</v>
      </c>
      <c r="C129" s="66">
        <v>0</v>
      </c>
      <c r="D129" s="76">
        <f t="shared" si="8"/>
        <v>2</v>
      </c>
      <c r="E129" s="18"/>
      <c r="F129" s="65">
        <f t="shared" ref="F129:F147" si="9">SUM(E129*B129)</f>
        <v>0</v>
      </c>
      <c r="G129" s="108">
        <f t="shared" ref="G129:G147" si="10">SUM(E129*C129)</f>
        <v>0</v>
      </c>
      <c r="H129" s="109">
        <f t="shared" ref="H129:H149" si="11">SUM(F129:G129)</f>
        <v>0</v>
      </c>
    </row>
    <row r="130" spans="1:8" ht="27" customHeight="1" x14ac:dyDescent="0.15">
      <c r="A130" s="12" t="s">
        <v>116</v>
      </c>
      <c r="B130" s="75">
        <v>2</v>
      </c>
      <c r="C130" s="66">
        <v>0</v>
      </c>
      <c r="D130" s="76">
        <f t="shared" si="8"/>
        <v>2</v>
      </c>
      <c r="E130" s="18"/>
      <c r="F130" s="65">
        <f t="shared" si="9"/>
        <v>0</v>
      </c>
      <c r="G130" s="108">
        <f t="shared" si="10"/>
        <v>0</v>
      </c>
      <c r="H130" s="109">
        <f t="shared" si="11"/>
        <v>0</v>
      </c>
    </row>
    <row r="131" spans="1:8" ht="27" customHeight="1" x14ac:dyDescent="0.15">
      <c r="A131" s="12" t="s">
        <v>117</v>
      </c>
      <c r="B131" s="75">
        <v>2</v>
      </c>
      <c r="C131" s="66">
        <v>0</v>
      </c>
      <c r="D131" s="76">
        <f t="shared" si="8"/>
        <v>2</v>
      </c>
      <c r="E131" s="18"/>
      <c r="F131" s="65">
        <f t="shared" si="9"/>
        <v>0</v>
      </c>
      <c r="G131" s="108">
        <f t="shared" si="10"/>
        <v>0</v>
      </c>
      <c r="H131" s="109">
        <f t="shared" si="11"/>
        <v>0</v>
      </c>
    </row>
    <row r="132" spans="1:8" ht="27" customHeight="1" x14ac:dyDescent="0.15">
      <c r="A132" s="12" t="s">
        <v>118</v>
      </c>
      <c r="B132" s="75">
        <v>2</v>
      </c>
      <c r="C132" s="66">
        <v>0</v>
      </c>
      <c r="D132" s="76">
        <f t="shared" si="8"/>
        <v>2</v>
      </c>
      <c r="E132" s="18"/>
      <c r="F132" s="65">
        <f t="shared" si="9"/>
        <v>0</v>
      </c>
      <c r="G132" s="108">
        <f t="shared" si="10"/>
        <v>0</v>
      </c>
      <c r="H132" s="109">
        <f t="shared" si="11"/>
        <v>0</v>
      </c>
    </row>
    <row r="133" spans="1:8" ht="27" customHeight="1" x14ac:dyDescent="0.15">
      <c r="A133" s="12" t="s">
        <v>119</v>
      </c>
      <c r="B133" s="75">
        <v>6</v>
      </c>
      <c r="C133" s="66">
        <v>2</v>
      </c>
      <c r="D133" s="76">
        <f t="shared" si="8"/>
        <v>8</v>
      </c>
      <c r="E133" s="18"/>
      <c r="F133" s="65">
        <f t="shared" si="9"/>
        <v>0</v>
      </c>
      <c r="G133" s="108">
        <f t="shared" si="10"/>
        <v>0</v>
      </c>
      <c r="H133" s="109">
        <f t="shared" si="11"/>
        <v>0</v>
      </c>
    </row>
    <row r="134" spans="1:8" ht="27" customHeight="1" x14ac:dyDescent="0.15">
      <c r="A134" s="12" t="s">
        <v>120</v>
      </c>
      <c r="B134" s="75">
        <v>2</v>
      </c>
      <c r="C134" s="66">
        <v>0</v>
      </c>
      <c r="D134" s="76">
        <f t="shared" si="8"/>
        <v>2</v>
      </c>
      <c r="E134" s="18"/>
      <c r="F134" s="65">
        <f t="shared" si="9"/>
        <v>0</v>
      </c>
      <c r="G134" s="108">
        <f t="shared" si="10"/>
        <v>0</v>
      </c>
      <c r="H134" s="109">
        <f t="shared" si="11"/>
        <v>0</v>
      </c>
    </row>
    <row r="135" spans="1:8" ht="27" customHeight="1" x14ac:dyDescent="0.15">
      <c r="A135" s="12" t="s">
        <v>121</v>
      </c>
      <c r="B135" s="75">
        <v>2</v>
      </c>
      <c r="C135" s="66">
        <v>0</v>
      </c>
      <c r="D135" s="76">
        <f t="shared" si="8"/>
        <v>2</v>
      </c>
      <c r="E135" s="18"/>
      <c r="F135" s="65">
        <f t="shared" si="9"/>
        <v>0</v>
      </c>
      <c r="G135" s="108">
        <f t="shared" si="10"/>
        <v>0</v>
      </c>
      <c r="H135" s="109">
        <f t="shared" si="11"/>
        <v>0</v>
      </c>
    </row>
    <row r="136" spans="1:8" ht="27" customHeight="1" x14ac:dyDescent="0.15">
      <c r="A136" s="12" t="s">
        <v>122</v>
      </c>
      <c r="B136" s="75">
        <v>2</v>
      </c>
      <c r="C136" s="66">
        <v>0</v>
      </c>
      <c r="D136" s="76">
        <f t="shared" si="8"/>
        <v>2</v>
      </c>
      <c r="E136" s="18"/>
      <c r="F136" s="65">
        <f t="shared" si="9"/>
        <v>0</v>
      </c>
      <c r="G136" s="108">
        <f t="shared" si="10"/>
        <v>0</v>
      </c>
      <c r="H136" s="109">
        <f t="shared" si="11"/>
        <v>0</v>
      </c>
    </row>
    <row r="137" spans="1:8" ht="27" customHeight="1" x14ac:dyDescent="0.15">
      <c r="A137" s="12" t="s">
        <v>123</v>
      </c>
      <c r="B137" s="75">
        <v>2</v>
      </c>
      <c r="C137" s="66">
        <v>0</v>
      </c>
      <c r="D137" s="76">
        <f t="shared" si="8"/>
        <v>2</v>
      </c>
      <c r="E137" s="18"/>
      <c r="F137" s="65">
        <f t="shared" si="9"/>
        <v>0</v>
      </c>
      <c r="G137" s="108">
        <f t="shared" si="10"/>
        <v>0</v>
      </c>
      <c r="H137" s="109">
        <f t="shared" si="11"/>
        <v>0</v>
      </c>
    </row>
    <row r="138" spans="1:8" ht="27" customHeight="1" x14ac:dyDescent="0.15">
      <c r="A138" s="12" t="s">
        <v>124</v>
      </c>
      <c r="B138" s="75">
        <v>2</v>
      </c>
      <c r="C138" s="66">
        <v>0</v>
      </c>
      <c r="D138" s="76">
        <f t="shared" si="8"/>
        <v>2</v>
      </c>
      <c r="E138" s="18"/>
      <c r="F138" s="65">
        <f t="shared" si="9"/>
        <v>0</v>
      </c>
      <c r="G138" s="108">
        <f t="shared" si="10"/>
        <v>0</v>
      </c>
      <c r="H138" s="109">
        <f t="shared" si="11"/>
        <v>0</v>
      </c>
    </row>
    <row r="139" spans="1:8" ht="27" customHeight="1" x14ac:dyDescent="0.15">
      <c r="A139" s="12" t="s">
        <v>125</v>
      </c>
      <c r="B139" s="75">
        <v>2</v>
      </c>
      <c r="C139" s="66">
        <v>0</v>
      </c>
      <c r="D139" s="76">
        <f t="shared" si="8"/>
        <v>2</v>
      </c>
      <c r="E139" s="18"/>
      <c r="F139" s="65">
        <f t="shared" si="9"/>
        <v>0</v>
      </c>
      <c r="G139" s="108">
        <f t="shared" si="10"/>
        <v>0</v>
      </c>
      <c r="H139" s="109">
        <f t="shared" si="11"/>
        <v>0</v>
      </c>
    </row>
    <row r="140" spans="1:8" ht="27" customHeight="1" x14ac:dyDescent="0.15">
      <c r="A140" s="12" t="s">
        <v>126</v>
      </c>
      <c r="B140" s="75">
        <v>2</v>
      </c>
      <c r="C140" s="66">
        <v>0</v>
      </c>
      <c r="D140" s="76">
        <f t="shared" si="8"/>
        <v>2</v>
      </c>
      <c r="E140" s="18"/>
      <c r="F140" s="65">
        <f t="shared" si="9"/>
        <v>0</v>
      </c>
      <c r="G140" s="108">
        <f t="shared" si="10"/>
        <v>0</v>
      </c>
      <c r="H140" s="109">
        <f t="shared" si="11"/>
        <v>0</v>
      </c>
    </row>
    <row r="141" spans="1:8" ht="27" customHeight="1" x14ac:dyDescent="0.15">
      <c r="A141" s="12" t="s">
        <v>127</v>
      </c>
      <c r="B141" s="75">
        <v>2</v>
      </c>
      <c r="C141" s="66">
        <v>0</v>
      </c>
      <c r="D141" s="76">
        <f t="shared" si="8"/>
        <v>2</v>
      </c>
      <c r="E141" s="18"/>
      <c r="F141" s="65">
        <f t="shared" si="9"/>
        <v>0</v>
      </c>
      <c r="G141" s="108">
        <f t="shared" si="10"/>
        <v>0</v>
      </c>
      <c r="H141" s="109">
        <f t="shared" si="11"/>
        <v>0</v>
      </c>
    </row>
    <row r="142" spans="1:8" ht="27" customHeight="1" x14ac:dyDescent="0.15">
      <c r="A142" s="12" t="s">
        <v>128</v>
      </c>
      <c r="B142" s="75">
        <v>2</v>
      </c>
      <c r="C142" s="66">
        <v>0</v>
      </c>
      <c r="D142" s="76">
        <f t="shared" si="8"/>
        <v>2</v>
      </c>
      <c r="E142" s="18"/>
      <c r="F142" s="65">
        <f t="shared" si="9"/>
        <v>0</v>
      </c>
      <c r="G142" s="108">
        <f t="shared" si="10"/>
        <v>0</v>
      </c>
      <c r="H142" s="109">
        <f t="shared" si="11"/>
        <v>0</v>
      </c>
    </row>
    <row r="143" spans="1:8" ht="27" customHeight="1" x14ac:dyDescent="0.15">
      <c r="A143" s="12" t="s">
        <v>129</v>
      </c>
      <c r="B143" s="75">
        <v>2</v>
      </c>
      <c r="C143" s="66">
        <v>0</v>
      </c>
      <c r="D143" s="76">
        <f t="shared" si="8"/>
        <v>2</v>
      </c>
      <c r="E143" s="18"/>
      <c r="F143" s="65">
        <f t="shared" si="9"/>
        <v>0</v>
      </c>
      <c r="G143" s="108">
        <f t="shared" si="10"/>
        <v>0</v>
      </c>
      <c r="H143" s="109">
        <f t="shared" si="11"/>
        <v>0</v>
      </c>
    </row>
    <row r="144" spans="1:8" ht="27" customHeight="1" x14ac:dyDescent="0.15">
      <c r="A144" s="12" t="s">
        <v>130</v>
      </c>
      <c r="B144" s="75">
        <v>2</v>
      </c>
      <c r="C144" s="66">
        <v>0</v>
      </c>
      <c r="D144" s="76">
        <f t="shared" si="8"/>
        <v>2</v>
      </c>
      <c r="E144" s="18"/>
      <c r="F144" s="65">
        <f t="shared" si="9"/>
        <v>0</v>
      </c>
      <c r="G144" s="108">
        <f t="shared" si="10"/>
        <v>0</v>
      </c>
      <c r="H144" s="109">
        <f t="shared" si="11"/>
        <v>0</v>
      </c>
    </row>
    <row r="145" spans="1:8" ht="27" customHeight="1" x14ac:dyDescent="0.15">
      <c r="A145" s="12" t="s">
        <v>131</v>
      </c>
      <c r="B145" s="75">
        <v>2</v>
      </c>
      <c r="C145" s="66">
        <v>0</v>
      </c>
      <c r="D145" s="76">
        <f t="shared" si="8"/>
        <v>2</v>
      </c>
      <c r="E145" s="18"/>
      <c r="F145" s="65">
        <f t="shared" si="9"/>
        <v>0</v>
      </c>
      <c r="G145" s="108">
        <f t="shared" si="10"/>
        <v>0</v>
      </c>
      <c r="H145" s="109">
        <f t="shared" si="11"/>
        <v>0</v>
      </c>
    </row>
    <row r="146" spans="1:8" ht="27" customHeight="1" x14ac:dyDescent="0.15">
      <c r="A146" s="12" t="s">
        <v>132</v>
      </c>
      <c r="B146" s="75">
        <v>2</v>
      </c>
      <c r="C146" s="66">
        <v>0</v>
      </c>
      <c r="D146" s="76">
        <f t="shared" si="8"/>
        <v>2</v>
      </c>
      <c r="E146" s="18"/>
      <c r="F146" s="65">
        <f t="shared" si="9"/>
        <v>0</v>
      </c>
      <c r="G146" s="108">
        <f t="shared" si="10"/>
        <v>0</v>
      </c>
      <c r="H146" s="109">
        <f t="shared" si="11"/>
        <v>0</v>
      </c>
    </row>
    <row r="147" spans="1:8" ht="27" customHeight="1" x14ac:dyDescent="0.15">
      <c r="A147" s="12" t="s">
        <v>133</v>
      </c>
      <c r="B147" s="75">
        <v>2</v>
      </c>
      <c r="C147" s="66">
        <v>0</v>
      </c>
      <c r="D147" s="76">
        <f t="shared" si="8"/>
        <v>2</v>
      </c>
      <c r="E147" s="18"/>
      <c r="F147" s="65">
        <f t="shared" si="9"/>
        <v>0</v>
      </c>
      <c r="G147" s="108">
        <f t="shared" si="10"/>
        <v>0</v>
      </c>
      <c r="H147" s="109">
        <f t="shared" si="11"/>
        <v>0</v>
      </c>
    </row>
    <row r="148" spans="1:8" ht="27" customHeight="1" x14ac:dyDescent="0.15">
      <c r="A148" s="21" t="s">
        <v>134</v>
      </c>
      <c r="B148" s="77">
        <v>2</v>
      </c>
      <c r="C148" s="69">
        <v>0</v>
      </c>
      <c r="D148" s="78">
        <f>B148+C148</f>
        <v>2</v>
      </c>
      <c r="E148" s="20"/>
      <c r="F148" s="68">
        <f>SUM(E148*B148)</f>
        <v>0</v>
      </c>
      <c r="G148" s="134">
        <f>SUM(E148*C148)</f>
        <v>0</v>
      </c>
      <c r="H148" s="111">
        <f>SUM(F148:G148)</f>
        <v>0</v>
      </c>
    </row>
    <row r="149" spans="1:8" ht="27" customHeight="1" x14ac:dyDescent="0.15">
      <c r="A149" s="132" t="s">
        <v>148</v>
      </c>
      <c r="B149" s="133"/>
      <c r="C149" s="133"/>
      <c r="D149" s="149">
        <f>SUM(D64:D148)</f>
        <v>2978</v>
      </c>
      <c r="E149" s="32"/>
      <c r="F149" s="119">
        <f>SUM(F64:F148)</f>
        <v>0</v>
      </c>
      <c r="G149" s="120">
        <f>SUM(G64:G148)</f>
        <v>0</v>
      </c>
      <c r="H149" s="121">
        <f t="shared" si="11"/>
        <v>0</v>
      </c>
    </row>
    <row r="150" spans="1:8" ht="27" customHeight="1" x14ac:dyDescent="0.15">
      <c r="A150" s="24" t="s">
        <v>72</v>
      </c>
      <c r="B150" s="151"/>
      <c r="C150" s="83"/>
      <c r="D150" s="152"/>
      <c r="E150" s="22"/>
      <c r="F150" s="153"/>
      <c r="G150" s="154"/>
      <c r="H150" s="114"/>
    </row>
    <row r="151" spans="1:8" ht="27" customHeight="1" x14ac:dyDescent="0.15">
      <c r="A151" s="33" t="s">
        <v>4</v>
      </c>
      <c r="B151" s="80"/>
      <c r="C151" s="58"/>
      <c r="D151" s="81"/>
      <c r="E151" s="34"/>
      <c r="F151" s="57"/>
      <c r="G151" s="102"/>
      <c r="H151" s="103"/>
    </row>
    <row r="152" spans="1:8" ht="27" customHeight="1" x14ac:dyDescent="0.15">
      <c r="A152" s="12" t="s">
        <v>16</v>
      </c>
      <c r="B152" s="75">
        <v>2</v>
      </c>
      <c r="C152" s="66">
        <v>0</v>
      </c>
      <c r="D152" s="76">
        <f t="shared" ref="D152:D160" si="12">B152+C152</f>
        <v>2</v>
      </c>
      <c r="E152" s="18"/>
      <c r="F152" s="65">
        <f>SUM(E152*B152)</f>
        <v>0</v>
      </c>
      <c r="G152" s="108">
        <f>SUM(E152*C152)</f>
        <v>0</v>
      </c>
      <c r="H152" s="109">
        <f>SUM(F152:G152)</f>
        <v>0</v>
      </c>
    </row>
    <row r="153" spans="1:8" ht="27" customHeight="1" x14ac:dyDescent="0.15">
      <c r="A153" s="12" t="s">
        <v>17</v>
      </c>
      <c r="B153" s="75">
        <v>2</v>
      </c>
      <c r="C153" s="66">
        <v>0</v>
      </c>
      <c r="D153" s="76">
        <f t="shared" si="12"/>
        <v>2</v>
      </c>
      <c r="E153" s="18"/>
      <c r="F153" s="65">
        <f t="shared" ref="F153:F159" si="13">SUM(E153*B153)</f>
        <v>0</v>
      </c>
      <c r="G153" s="108">
        <f t="shared" ref="G153:G159" si="14">SUM(E153*C153)</f>
        <v>0</v>
      </c>
      <c r="H153" s="109">
        <f t="shared" ref="H153:H161" si="15">SUM(F153:G153)</f>
        <v>0</v>
      </c>
    </row>
    <row r="154" spans="1:8" ht="27" customHeight="1" x14ac:dyDescent="0.15">
      <c r="A154" s="28" t="s">
        <v>30</v>
      </c>
      <c r="B154" s="75">
        <v>2</v>
      </c>
      <c r="C154" s="66">
        <v>0</v>
      </c>
      <c r="D154" s="76">
        <f t="shared" si="12"/>
        <v>2</v>
      </c>
      <c r="E154" s="18"/>
      <c r="F154" s="65">
        <f t="shared" si="13"/>
        <v>0</v>
      </c>
      <c r="G154" s="108">
        <f t="shared" si="14"/>
        <v>0</v>
      </c>
      <c r="H154" s="109">
        <f t="shared" si="15"/>
        <v>0</v>
      </c>
    </row>
    <row r="155" spans="1:8" ht="27" customHeight="1" x14ac:dyDescent="0.15">
      <c r="A155" s="12" t="s">
        <v>31</v>
      </c>
      <c r="B155" s="75">
        <v>2</v>
      </c>
      <c r="C155" s="66">
        <v>0</v>
      </c>
      <c r="D155" s="76">
        <f t="shared" si="12"/>
        <v>2</v>
      </c>
      <c r="E155" s="18"/>
      <c r="F155" s="65">
        <f t="shared" si="13"/>
        <v>0</v>
      </c>
      <c r="G155" s="108">
        <f t="shared" si="14"/>
        <v>0</v>
      </c>
      <c r="H155" s="109">
        <f t="shared" si="15"/>
        <v>0</v>
      </c>
    </row>
    <row r="156" spans="1:8" ht="27" customHeight="1" x14ac:dyDescent="0.15">
      <c r="A156" s="12" t="s">
        <v>160</v>
      </c>
      <c r="B156" s="75">
        <v>2</v>
      </c>
      <c r="C156" s="66">
        <v>0</v>
      </c>
      <c r="D156" s="76">
        <f t="shared" si="12"/>
        <v>2</v>
      </c>
      <c r="E156" s="18"/>
      <c r="F156" s="65">
        <f t="shared" si="13"/>
        <v>0</v>
      </c>
      <c r="G156" s="108">
        <f t="shared" si="14"/>
        <v>0</v>
      </c>
      <c r="H156" s="109">
        <f t="shared" si="15"/>
        <v>0</v>
      </c>
    </row>
    <row r="157" spans="1:8" ht="27" customHeight="1" x14ac:dyDescent="0.15">
      <c r="A157" s="12" t="s">
        <v>61</v>
      </c>
      <c r="B157" s="75">
        <v>2</v>
      </c>
      <c r="C157" s="66">
        <v>0</v>
      </c>
      <c r="D157" s="76">
        <f t="shared" si="12"/>
        <v>2</v>
      </c>
      <c r="E157" s="18"/>
      <c r="F157" s="65">
        <f t="shared" si="13"/>
        <v>0</v>
      </c>
      <c r="G157" s="108">
        <f t="shared" si="14"/>
        <v>0</v>
      </c>
      <c r="H157" s="109">
        <f t="shared" si="15"/>
        <v>0</v>
      </c>
    </row>
    <row r="158" spans="1:8" ht="27" customHeight="1" x14ac:dyDescent="0.15">
      <c r="A158" s="12" t="s">
        <v>161</v>
      </c>
      <c r="B158" s="75">
        <v>2</v>
      </c>
      <c r="C158" s="66">
        <v>0</v>
      </c>
      <c r="D158" s="76">
        <f t="shared" si="12"/>
        <v>2</v>
      </c>
      <c r="E158" s="18"/>
      <c r="F158" s="65">
        <f t="shared" si="13"/>
        <v>0</v>
      </c>
      <c r="G158" s="108">
        <f t="shared" si="14"/>
        <v>0</v>
      </c>
      <c r="H158" s="109">
        <f t="shared" si="15"/>
        <v>0</v>
      </c>
    </row>
    <row r="159" spans="1:8" ht="27" customHeight="1" x14ac:dyDescent="0.15">
      <c r="A159" s="12" t="s">
        <v>162</v>
      </c>
      <c r="B159" s="75">
        <v>2</v>
      </c>
      <c r="C159" s="66">
        <v>0</v>
      </c>
      <c r="D159" s="76">
        <f t="shared" si="12"/>
        <v>2</v>
      </c>
      <c r="E159" s="18"/>
      <c r="F159" s="65">
        <f t="shared" si="13"/>
        <v>0</v>
      </c>
      <c r="G159" s="108">
        <f t="shared" si="14"/>
        <v>0</v>
      </c>
      <c r="H159" s="109">
        <f t="shared" si="15"/>
        <v>0</v>
      </c>
    </row>
    <row r="160" spans="1:8" ht="27" customHeight="1" x14ac:dyDescent="0.15">
      <c r="A160" s="21" t="s">
        <v>163</v>
      </c>
      <c r="B160" s="77">
        <v>2</v>
      </c>
      <c r="C160" s="69">
        <v>0</v>
      </c>
      <c r="D160" s="78">
        <f t="shared" si="12"/>
        <v>2</v>
      </c>
      <c r="E160" s="20"/>
      <c r="F160" s="68">
        <f>SUM(E160*B160)</f>
        <v>0</v>
      </c>
      <c r="G160" s="110">
        <f>SUM(E160*C160)</f>
        <v>0</v>
      </c>
      <c r="H160" s="111">
        <f t="shared" si="15"/>
        <v>0</v>
      </c>
    </row>
    <row r="161" spans="1:8" ht="27" customHeight="1" thickBot="1" x14ac:dyDescent="0.2">
      <c r="A161" s="150" t="s">
        <v>149</v>
      </c>
      <c r="B161" s="157"/>
      <c r="C161" s="158"/>
      <c r="D161" s="159">
        <f>SUM(D152:D160)</f>
        <v>18</v>
      </c>
      <c r="E161" s="14"/>
      <c r="F161" s="60">
        <f>SUM(F152:F160)</f>
        <v>0</v>
      </c>
      <c r="G161" s="104">
        <f>SUM(G152:G160)</f>
        <v>0</v>
      </c>
      <c r="H161" s="105">
        <f t="shared" si="15"/>
        <v>0</v>
      </c>
    </row>
    <row r="162" spans="1:8" ht="27" customHeight="1" thickBot="1" x14ac:dyDescent="0.2">
      <c r="A162" s="146"/>
      <c r="B162" s="146"/>
      <c r="C162" s="146"/>
      <c r="D162" s="146"/>
      <c r="E162" s="147"/>
      <c r="F162" s="148"/>
      <c r="G162" s="148"/>
      <c r="H162" s="148"/>
    </row>
    <row r="163" spans="1:8" ht="27" customHeight="1" x14ac:dyDescent="0.15">
      <c r="A163" s="15" t="s">
        <v>150</v>
      </c>
      <c r="B163" s="89" t="s">
        <v>32</v>
      </c>
      <c r="C163" s="63" t="s">
        <v>33</v>
      </c>
      <c r="D163" s="64"/>
      <c r="E163" s="16" t="s">
        <v>12</v>
      </c>
      <c r="F163" s="89" t="s">
        <v>32</v>
      </c>
      <c r="G163" s="106" t="s">
        <v>33</v>
      </c>
      <c r="H163" s="107" t="s">
        <v>12</v>
      </c>
    </row>
    <row r="164" spans="1:8" ht="27" customHeight="1" x14ac:dyDescent="0.15">
      <c r="A164" s="10" t="s">
        <v>21</v>
      </c>
      <c r="B164" s="73">
        <v>15</v>
      </c>
      <c r="C164" s="66">
        <v>0</v>
      </c>
      <c r="D164" s="76">
        <f>B164+C164</f>
        <v>15</v>
      </c>
      <c r="E164" s="17"/>
      <c r="F164" s="112">
        <f>SUM(E164*B164)</f>
        <v>0</v>
      </c>
      <c r="G164" s="108">
        <f>SUM(E164*C164)</f>
        <v>0</v>
      </c>
      <c r="H164" s="109">
        <f>SUM(F164:G164)</f>
        <v>0</v>
      </c>
    </row>
    <row r="165" spans="1:8" ht="27" customHeight="1" thickBot="1" x14ac:dyDescent="0.2">
      <c r="A165" s="174" t="s">
        <v>151</v>
      </c>
      <c r="B165" s="175"/>
      <c r="C165" s="175"/>
      <c r="D165" s="176"/>
      <c r="E165" s="29"/>
      <c r="F165" s="131">
        <f>SUM(F164)</f>
        <v>0</v>
      </c>
      <c r="G165" s="123">
        <f>SUM(G164)</f>
        <v>0</v>
      </c>
      <c r="H165" s="124">
        <f>SUM(F165:G165)</f>
        <v>0</v>
      </c>
    </row>
    <row r="166" spans="1:8" ht="27" customHeight="1" thickBot="1" x14ac:dyDescent="0.2">
      <c r="A166" s="177"/>
      <c r="B166" s="177"/>
      <c r="C166" s="177"/>
      <c r="D166" s="177"/>
      <c r="E166" s="177"/>
      <c r="F166" s="177"/>
      <c r="G166" s="177"/>
      <c r="H166" s="177"/>
    </row>
    <row r="167" spans="1:8" ht="27" customHeight="1" x14ac:dyDescent="0.15">
      <c r="A167" s="15" t="s">
        <v>152</v>
      </c>
      <c r="B167" s="89" t="s">
        <v>32</v>
      </c>
      <c r="C167" s="63" t="s">
        <v>33</v>
      </c>
      <c r="D167" s="64"/>
      <c r="E167" s="16" t="s">
        <v>12</v>
      </c>
      <c r="F167" s="89" t="s">
        <v>32</v>
      </c>
      <c r="G167" s="106" t="s">
        <v>33</v>
      </c>
      <c r="H167" s="107" t="s">
        <v>12</v>
      </c>
    </row>
    <row r="168" spans="1:8" ht="27" customHeight="1" x14ac:dyDescent="0.15">
      <c r="A168" s="12" t="s">
        <v>153</v>
      </c>
      <c r="B168" s="73">
        <v>15</v>
      </c>
      <c r="C168" s="66">
        <v>6</v>
      </c>
      <c r="D168" s="76">
        <f>B168+C168</f>
        <v>21</v>
      </c>
      <c r="E168" s="18"/>
      <c r="F168" s="54">
        <f>SUM(E168*B168)</f>
        <v>0</v>
      </c>
      <c r="G168" s="108">
        <f>SUM(E168*C168)</f>
        <v>0</v>
      </c>
      <c r="H168" s="109">
        <f>SUM(F168:G168)</f>
        <v>0</v>
      </c>
    </row>
    <row r="169" spans="1:8" ht="27" customHeight="1" x14ac:dyDescent="0.15">
      <c r="A169" s="8" t="s">
        <v>158</v>
      </c>
      <c r="B169" s="79">
        <v>3</v>
      </c>
      <c r="C169" s="52">
        <v>3</v>
      </c>
      <c r="D169" s="86">
        <f>B169+C169</f>
        <v>6</v>
      </c>
      <c r="E169" s="30"/>
      <c r="F169" s="51">
        <f>SUM(E169*B169)</f>
        <v>0</v>
      </c>
      <c r="G169" s="125">
        <f>SUM(E169*C169)</f>
        <v>0</v>
      </c>
      <c r="H169" s="118">
        <f>SUM(F169:G169)</f>
        <v>0</v>
      </c>
    </row>
    <row r="170" spans="1:8" ht="27" customHeight="1" thickBot="1" x14ac:dyDescent="0.2">
      <c r="A170" s="174" t="s">
        <v>154</v>
      </c>
      <c r="B170" s="175"/>
      <c r="C170" s="175"/>
      <c r="D170" s="176"/>
      <c r="E170" s="14"/>
      <c r="F170" s="60">
        <f>SUM(F168:F169)</f>
        <v>0</v>
      </c>
      <c r="G170" s="104">
        <f>SUM(G168:G169)</f>
        <v>0</v>
      </c>
      <c r="H170" s="105">
        <f>SUM(F170:G170)</f>
        <v>0</v>
      </c>
    </row>
    <row r="171" spans="1:8" ht="27" customHeight="1" thickBot="1" x14ac:dyDescent="0.2">
      <c r="B171" s="87"/>
    </row>
    <row r="172" spans="1:8" ht="27" customHeight="1" x14ac:dyDescent="0.15">
      <c r="A172" s="178"/>
      <c r="B172" s="179"/>
      <c r="C172" s="179"/>
      <c r="D172" s="180"/>
      <c r="E172" s="16"/>
      <c r="F172" s="89" t="s">
        <v>32</v>
      </c>
      <c r="G172" s="106" t="s">
        <v>33</v>
      </c>
      <c r="H172" s="107"/>
    </row>
    <row r="173" spans="1:8" ht="30" customHeight="1" thickBot="1" x14ac:dyDescent="0.2">
      <c r="A173" s="174" t="s">
        <v>155</v>
      </c>
      <c r="B173" s="175"/>
      <c r="C173" s="175"/>
      <c r="D173" s="176"/>
      <c r="E173" s="39"/>
      <c r="F173" s="126">
        <f>SUM(F8,F11,F17,F22,F30,F33,F37,F41,F52,F56,F60,F149,F161,F165,F170)</f>
        <v>0</v>
      </c>
      <c r="G173" s="126">
        <f>SUM(G8,G11,G17,G22,G30,G33,G37,G41,G52,G56,G60,G149,G161,G165,G170)</f>
        <v>0</v>
      </c>
      <c r="H173" s="127">
        <f>SUM(F173:G173)</f>
        <v>0</v>
      </c>
    </row>
    <row r="174" spans="1:8" ht="81" customHeight="1" thickBot="1" x14ac:dyDescent="0.2">
      <c r="A174" s="2"/>
      <c r="B174" s="42"/>
      <c r="C174" s="42"/>
      <c r="D174" s="42"/>
      <c r="H174" s="94"/>
    </row>
    <row r="175" spans="1:8" ht="43.5" customHeight="1" x14ac:dyDescent="0.15">
      <c r="A175" s="141" t="s">
        <v>34</v>
      </c>
      <c r="B175" s="142"/>
      <c r="C175" s="142"/>
      <c r="D175" s="142"/>
      <c r="E175" s="142"/>
      <c r="F175" s="181">
        <f>SUM(F176+F177)</f>
        <v>0</v>
      </c>
      <c r="G175" s="182"/>
      <c r="H175" s="130" t="s">
        <v>35</v>
      </c>
    </row>
    <row r="176" spans="1:8" s="38" customFormat="1" ht="39" customHeight="1" x14ac:dyDescent="0.15">
      <c r="A176" s="135" t="s">
        <v>29</v>
      </c>
      <c r="B176" s="136"/>
      <c r="C176" s="137"/>
      <c r="D176" s="138"/>
      <c r="E176" s="139"/>
      <c r="F176" s="183">
        <f>SUM(H8,H11,H17,H22,H30,H33,H37,H41,H52,H56,H60,H149,H161,H165,H170)</f>
        <v>0</v>
      </c>
      <c r="G176" s="184"/>
      <c r="H176" s="140" t="s">
        <v>35</v>
      </c>
    </row>
    <row r="177" spans="1:8" s="38" customFormat="1" ht="33" customHeight="1" x14ac:dyDescent="0.15">
      <c r="A177" s="135" t="s">
        <v>59</v>
      </c>
      <c r="B177" s="136"/>
      <c r="C177" s="137"/>
      <c r="D177" s="138"/>
      <c r="E177" s="139"/>
      <c r="F177" s="185">
        <f>SUM(F176*0.1)</f>
        <v>0</v>
      </c>
      <c r="G177" s="186"/>
      <c r="H177" s="140" t="s">
        <v>35</v>
      </c>
    </row>
    <row r="178" spans="1:8" x14ac:dyDescent="0.15">
      <c r="A178" s="35"/>
      <c r="B178" s="87"/>
      <c r="H178" s="128"/>
    </row>
    <row r="179" spans="1:8" ht="12.75" thickBot="1" x14ac:dyDescent="0.2">
      <c r="A179" s="36"/>
      <c r="B179" s="90"/>
      <c r="C179" s="91"/>
      <c r="D179" s="92"/>
      <c r="E179" s="37"/>
      <c r="F179" s="91"/>
      <c r="G179" s="91"/>
      <c r="H179" s="129"/>
    </row>
  </sheetData>
  <mergeCells count="27">
    <mergeCell ref="A172:D172"/>
    <mergeCell ref="A173:D173"/>
    <mergeCell ref="F175:G175"/>
    <mergeCell ref="F176:G176"/>
    <mergeCell ref="F177:G177"/>
    <mergeCell ref="A165:D165"/>
    <mergeCell ref="A166:H166"/>
    <mergeCell ref="A52:D52"/>
    <mergeCell ref="A56:D56"/>
    <mergeCell ref="A170:D170"/>
    <mergeCell ref="A33:D33"/>
    <mergeCell ref="A37:D37"/>
    <mergeCell ref="A41:D41"/>
    <mergeCell ref="A60:D60"/>
    <mergeCell ref="A61:H61"/>
    <mergeCell ref="A8:D8"/>
    <mergeCell ref="A11:D11"/>
    <mergeCell ref="A17:D17"/>
    <mergeCell ref="A22:D22"/>
    <mergeCell ref="A30:D30"/>
    <mergeCell ref="A1:H1"/>
    <mergeCell ref="A4:A5"/>
    <mergeCell ref="B4:D4"/>
    <mergeCell ref="E4:E5"/>
    <mergeCell ref="F4:H4"/>
    <mergeCell ref="B5:C5"/>
    <mergeCell ref="F5:G5"/>
  </mergeCells>
  <phoneticPr fontId="3"/>
  <pageMargins left="0.9055118110236221" right="0.70866141732283472" top="0.74803149606299213" bottom="0.55118110236220474" header="0.31496062992125984" footer="0.31496062992125984"/>
  <pageSetup paperSize="9" scale="71" firstPageNumber="2" fitToHeight="0" orientation="portrait" useFirstPageNumber="1" r:id="rId1"/>
  <headerFooter>
    <oddFooter>&amp;C&amp;10公立大学法人横浜市立大学
&amp;P</oddFooter>
  </headerFooter>
  <rowBreaks count="2" manualBreakCount="2">
    <brk id="34" max="7" man="1"/>
    <brk id="1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設計書</vt:lpstr>
      <vt:lpstr>固有市派内訳書</vt:lpstr>
      <vt:lpstr>固有市派内訳書!Print_Area</vt:lpstr>
      <vt:lpstr>設計書!Print_Area</vt:lpstr>
      <vt:lpstr>固有市派内訳書!Print_Titles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2024-11-13T09:55:28Z</cp:lastPrinted>
  <dcterms:created xsi:type="dcterms:W3CDTF">2016-04-18T07:55:00Z</dcterms:created>
  <dcterms:modified xsi:type="dcterms:W3CDTF">2024-12-16T02:35:30Z</dcterms:modified>
</cp:coreProperties>
</file>