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7【第二】(学情・山本)American Chemical Society(d24022)11月7日10時30分入札\02.d24022告示(ACS)\03.d24022ホームページ掲載用\"/>
    </mc:Choice>
  </mc:AlternateContent>
  <xr:revisionPtr revIDLastSave="0" documentId="13_ncr:1_{B41D7591-8209-4AB3-9F34-3C6A0CB97E58}" xr6:coauthVersionLast="47" xr6:coauthVersionMax="47" xr10:uidLastSave="{00000000-0000-0000-0000-000000000000}"/>
  <workbookProtection workbookAlgorithmName="SHA-512" workbookHashValue="TnEzXBgVOX6i32RaO8Et9ivjA+O8BE75fXESVTDXjwNAVhGJzcN2oo9pY8WHUhOD8GJ0Dwr1bk9CQTXpoNt4Mg==" workbookSaltValue="AHspI9NXwsfzsanylch1+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<sst xmlns="http://schemas.openxmlformats.org/spreadsheetml/2006/main" count="808" uniqueCount="453">
  <si>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</si>
  <si>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</si>
  <si>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</si>
  <si>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</si>
  <si>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</si>
  <si>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</si>
  <si>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</si>
  <si>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</si>
  <si>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</si>
  <si>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</si>
  <si>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</si>
  <si>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</si>
  <si>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</si>
  <si>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</si>
  <si>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</si>
  <si>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</si>
  <si>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</si>
  <si>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</si>
  <si>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</si>
  <si>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</si>
  <si>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</si>
  <si>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</si>
  <si>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</si>
  <si>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</si>
  <si>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</si>
  <si>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</si>
  <si>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</si>
  <si>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</si>
  <si>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</si>
  <si>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</si>
  <si>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</si>
  <si>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</si>
  <si>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</si>
  <si>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</si>
  <si>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</si>
  <si>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</si>
  <si>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</si>
  <si>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</si>
  <si>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</si>
  <si>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</si>
  <si>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</si>
  <si>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</si>
  <si>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</si>
  <si>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</si>
  <si>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</si>
  <si>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</si>
  <si>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</si>
  <si>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</si>
  <si>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</si>
  <si>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</si>
  <si>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</si>
  <si>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</si>
  <si>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</si>
  <si>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</si>
  <si>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</si>
  <si>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</si>
  <si>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</si>
  <si>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</si>
  <si>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</si>
  <si>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</si>
  <si>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</si>
  <si>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</si>
  <si>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</si>
  <si>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</si>
  <si>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</si>
  <si>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</si>
  <si>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</si>
  <si>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</si>
  <si>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</si>
  <si>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</si>
  <si>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</si>
  <si>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</si>
  <si>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</si>
  <si>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</si>
  <si>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</si>
  <si>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</si>
  <si>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</si>
  <si>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</si>
  <si>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</si>
  <si>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</si>
  <si>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</si>
  <si>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</si>
  <si>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</si>
  <si>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</si>
  <si>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</si>
  <si>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</si>
  <si>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</si>
  <si>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</si>
  <si>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</si>
  <si>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</si>
  <si>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</si>
  <si>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</si>
  <si>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</si>
  <si>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</si>
  <si>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</si>
  <si>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</si>
  <si>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</si>
  <si>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</si>
  <si>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</si>
  <si>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</si>
  <si>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</si>
  <si>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</si>
  <si>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</si>
  <si>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</si>
  <si>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</si>
  <si>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</si>
  <si>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</si>
  <si>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</si>
  <si>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</si>
  <si>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</si>
  <si>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</si>
  <si>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</si>
  <si>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</si>
  <si>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</si>
  <si>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</si>
  <si>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</si>
  <si>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</si>
  <si>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</si>
  <si>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</si>
  <si>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</si>
  <si>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</si>
  <si>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</si>
  <si>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</si>
  <si>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</si>
  <si>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</si>
  <si>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</si>
  <si>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</si>
  <si>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</si>
  <si>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</si>
  <si>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</si>
  <si>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</si>
  <si>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</si>
  <si>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</si>
  <si>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</si>
  <si>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</si>
  <si>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</si>
  <si>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</si>
  <si>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</si>
  <si>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</si>
  <si>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</si>
  <si>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</si>
  <si>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</si>
  <si>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</si>
  <si>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</si>
  <si>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</si>
  <si>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</si>
  <si>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</si>
  <si>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</si>
  <si>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</si>
  <si>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</si>
  <si>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</si>
  <si>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</si>
  <si>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</si>
  <si>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</si>
  <si>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</si>
  <si>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</si>
  <si>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</si>
  <si>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</si>
  <si>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</si>
  <si>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</si>
  <si>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</si>
  <si>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</si>
  <si>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</si>
  <si>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</si>
  <si>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</si>
  <si>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</si>
  <si>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</si>
  <si>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</si>
  <si>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</si>
  <si>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</si>
  <si>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</si>
  <si>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</si>
  <si>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</si>
  <si>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</si>
  <si>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</si>
  <si>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</si>
  <si>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</si>
  <si>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</si>
  <si>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</si>
  <si>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</si>
  <si>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</si>
  <si>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</si>
  <si>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</si>
  <si>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</si>
  <si>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</si>
  <si>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</si>
  <si>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</si>
  <si>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</si>
  <si>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</si>
  <si>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</si>
  <si>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</si>
  <si>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</si>
  <si>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</si>
  <si>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</si>
  <si>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</si>
  <si>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</si>
  <si>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</si>
  <si>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</si>
  <si>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</si>
  <si>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</si>
  <si>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</si>
  <si>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</si>
  <si>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</si>
  <si>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</si>
  <si>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</si>
  <si>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</si>
  <si>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</si>
  <si>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</si>
  <si>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</si>
  <si>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</si>
  <si>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</si>
  <si>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</si>
  <si>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</si>
  <si>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</si>
  <si>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</si>
  <si>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</si>
  <si>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</si>
  <si>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</si>
  <si>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</si>
  <si>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</si>
  <si>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</si>
  <si>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</si>
  <si>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</si>
  <si>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</si>
  <si>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</si>
  <si>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</si>
  <si>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</si>
  <si>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</si>
  <si>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</si>
  <si>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</si>
  <si>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</si>
  <si>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</si>
  <si>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</si>
  <si>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</si>
  <si>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</si>
  <si>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</si>
  <si>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</si>
  <si>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</si>
  <si>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</si>
  <si>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</si>
  <si>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</si>
  <si>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</si>
  <si>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</si>
  <si>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</si>
  <si>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</si>
  <si>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</si>
  <si>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</si>
  <si>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</si>
  <si>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</si>
  <si>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</si>
  <si>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</si>
  <si>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</si>
  <si>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</si>
  <si>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</si>
  <si>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</si>
  <si>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</si>
  <si>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</si>
  <si>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</si>
  <si>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</si>
  <si>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</si>
  <si>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</si>
  <si>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</si>
  <si>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</si>
  <si>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</si>
  <si>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</si>
  <si>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</si>
  <si>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</si>
  <si>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</si>
  <si>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</si>
  <si>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</si>
  <si>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</si>
  <si>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</si>
  <si>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</si>
  <si>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</si>
  <si>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</si>
  <si>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</si>
  <si>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</si>
  <si>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</si>
  <si>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</si>
  <si>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</si>
  <si>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</si>
  <si>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</si>
  <si>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</si>
  <si>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</si>
  <si>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</si>
  <si>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</si>
  <si>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</si>
  <si>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</si>
  <si>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</si>
  <si>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</si>
  <si>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</si>
  <si>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</si>
  <si>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</si>
  <si>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</si>
  <si>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</si>
  <si>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</si>
  <si>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</si>
  <si>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</si>
  <si>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</si>
  <si>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</si>
  <si>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</si>
  <si>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</si>
  <si>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</si>
  <si>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</si>
  <si>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</si>
  <si>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</si>
  <si>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</si>
  <si>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</si>
  <si>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</si>
  <si>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</si>
  <si>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</si>
  <si>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</si>
  <si>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</si>
  <si>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</si>
  <si>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</si>
  <si>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</si>
  <si>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</si>
  <si>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</si>
  <si>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</si>
  <si>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</si>
  <si>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</si>
  <si>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</si>
  <si>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</si>
  <si>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</si>
  <si>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</si>
  <si>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</si>
  <si>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</si>
  <si>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</si>
  <si>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</si>
  <si>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</si>
  <si>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</si>
  <si>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</si>
  <si>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</si>
  <si>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</si>
  <si>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</si>
  <si>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</si>
  <si>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</si>
  <si>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</si>
  <si>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</si>
  <si>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</si>
  <si>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</si>
  <si>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</si>
  <si>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</si>
  <si>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</si>
  <si>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</si>
  <si>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</si>
  <si>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</si>
  <si>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</si>
  <si>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</si>
  <si>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</si>
  <si>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</si>
  <si>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</si>
  <si>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</si>
  <si>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</si>
  <si>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</si>
  <si>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</si>
  <si>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</si>
  <si>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</si>
  <si>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</si>
  <si>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</si>
  <si>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</si>
  <si>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</si>
  <si>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</si>
  <si>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</si>
  <si>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</si>
  <si>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</si>
  <si>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</si>
  <si>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</si>
  <si>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</si>
  <si>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</si>
  <si>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</si>
  <si>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</si>
  <si>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</si>
  <si>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</si>
  <si>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</si>
  <si>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</si>
  <si>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</si>
  <si>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</si>
  <si>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</si>
  <si>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</si>
  <si>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</si>
  <si>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</si>
  <si>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</si>
  <si>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</si>
  <si>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</si>
  <si>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</si>
  <si>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</si>
  <si>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</si>
  <si>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</si>
  <si>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</si>
  <si>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</si>
  <si>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</si>
  <si>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</si>
  <si>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</si>
  <si>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</si>
  <si>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</si>
  <si>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</si>
  <si>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</si>
  <si>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</si>
  <si>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</si>
  <si>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</si>
  <si>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</si>
  <si>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</si>
  <si>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</si>
  <si>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</si>
  <si>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</si>
  <si>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</si>
  <si>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</si>
  <si>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</si>
  <si>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</si>
  <si>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</si>
  <si>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</si>
  <si>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</si>
  <si>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</si>
  <si>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</si>
  <si>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</si>
  <si>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</si>
  <si>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</si>
  <si>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</si>
  <si>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</si>
  <si>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</si>
  <si>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</si>
  <si>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</si>
  <si>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</si>
  <si>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</si>
  <si>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</si>
  <si>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</si>
  <si>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</si>
  <si>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</si>
  <si>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</si>
  <si>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</si>
  <si>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</si>
  <si>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</si>
  <si>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</si>
  <si>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</si>
  <si>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</si>
  <si>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</si>
  <si>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</si>
  <si>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</si>
  <si>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</si>
  <si>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</si>
  <si>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大24022</t>
    <rPh sb="0" eb="1">
      <t>ダイ</t>
    </rPh>
    <phoneticPr fontId="2"/>
  </si>
  <si>
    <t>American Chemical Society出版電子ジャーナルの利用</t>
    <rPh sb="25" eb="27">
      <t>シュッパン</t>
    </rPh>
    <rPh sb="27" eb="29">
      <t>デンシ</t>
    </rPh>
    <rPh sb="35" eb="37">
      <t>リヨウ</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</si>
  <si>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</si>
  <si>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</si>
  <si>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American Chemical Society出版が提供する電子ジャーナルの年間購読（令和７年１月１日～１２月３１日に電子媒体により継続的に配信される各タイトルの毎号を対象）</t>
    <rPh sb="25" eb="27">
      <t>シュッパン</t>
    </rPh>
    <rPh sb="28" eb="30">
      <t>テイキョウ</t>
    </rPh>
    <rPh sb="32" eb="34">
      <t>デンシ</t>
    </rPh>
    <rPh sb="40" eb="42">
      <t>ネンカン</t>
    </rPh>
    <rPh sb="42" eb="44">
      <t>コウドク</t>
    </rPh>
    <rPh sb="45" eb="47">
      <t>レイワ</t>
    </rPh>
    <rPh sb="48" eb="49">
      <t>ネン</t>
    </rPh>
    <rPh sb="50" eb="51">
      <t>ガツ</t>
    </rPh>
    <rPh sb="52" eb="53">
      <t>ニチ</t>
    </rPh>
    <rPh sb="56" eb="57">
      <t>ガツ</t>
    </rPh>
    <rPh sb="59" eb="60">
      <t>ニチ</t>
    </rPh>
    <rPh sb="61" eb="63">
      <t>デンシ</t>
    </rPh>
    <rPh sb="63" eb="65">
      <t>バイタイ</t>
    </rPh>
    <rPh sb="68" eb="71">
      <t>ケイゾクテキ</t>
    </rPh>
    <rPh sb="72" eb="74">
      <t>ハイシン</t>
    </rPh>
    <rPh sb="77" eb="78">
      <t>カク</t>
    </rPh>
    <rPh sb="83" eb="85">
      <t>マイゴウ</t>
    </rPh>
    <rPh sb="86" eb="88">
      <t>タイショウ</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</si>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</sst>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V5" sqref="V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145</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45582</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441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442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45603</v>
      </c>
      <c r="K11" s="303"/>
      <c r="L11" s="303"/>
      <c r="M11" s="303"/>
      <c r="N11" s="303"/>
      <c r="O11" s="303"/>
      <c r="P11" s="303"/>
      <c r="Q11" s="303"/>
      <c r="R11" s="303"/>
      <c r="S11" s="303"/>
      <c r="T11" s="303"/>
      <c r="U11" s="303"/>
      <c r="V11" s="150"/>
      <c r="W11" s="237">
        <v>0.4375</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443</v>
      </c>
      <c r="AO12" s="142"/>
      <c r="AP12" s="27"/>
      <c r="AQ12" s="27"/>
    </row>
    <row r="13" spans="1:48" ht="18" customHeight="1">
      <c r="A13" s="15"/>
      <c r="B13" s="244" t="s">
        <v>63</v>
      </c>
      <c r="C13" s="244"/>
      <c r="D13" s="244"/>
      <c r="E13" s="244"/>
      <c r="F13" s="244"/>
      <c r="G13" s="244"/>
      <c r="H13" s="152"/>
      <c r="I13" s="15" t="s">
        <v>64</v>
      </c>
      <c r="J13" s="33" t="s">
        <v>444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445</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446</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447</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452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45588</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448</v>
      </c>
      <c r="AO39" s="50"/>
    </row>
    <row r="40" spans="1:77" s="57" customFormat="1" ht="18.75" customHeight="1">
      <c r="A40" s="58"/>
      <c r="B40" s="137"/>
      <c r="C40" s="137"/>
      <c r="D40" s="137"/>
      <c r="E40" s="137"/>
      <c r="F40" s="137"/>
      <c r="G40" s="137"/>
      <c r="H40" s="50"/>
      <c r="I40" s="62"/>
      <c r="J40" s="137"/>
      <c r="K40" s="137"/>
      <c r="L40" s="137"/>
      <c r="M40" s="137"/>
      <c r="N40" s="275" t="s">
        <v>449</v>
      </c>
      <c r="O40" s="275"/>
      <c r="P40" s="275"/>
      <c r="Q40" s="275"/>
      <c r="R40" s="275"/>
      <c r="S40" s="275"/>
      <c r="T40" s="275"/>
      <c r="U40" s="275"/>
      <c r="V40" s="275"/>
      <c r="W40" s="275"/>
      <c r="X40" s="275"/>
      <c r="Y40" s="275"/>
      <c r="Z40" s="275"/>
      <c r="AA40" s="275"/>
      <c r="AB40" s="275"/>
      <c r="AC40" s="240" t="s">
        <v>451</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450</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45594</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45602</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45610</v>
      </c>
      <c r="P109" s="263"/>
      <c r="Q109" s="263"/>
      <c r="R109" s="263"/>
      <c r="S109" s="263"/>
      <c r="T109" s="263"/>
      <c r="U109" s="263"/>
      <c r="V109" s="263"/>
      <c r="W109" s="263"/>
      <c r="X109" s="263"/>
      <c r="Z109" s="238">
        <f>W11</f>
        <v>0.4375</v>
      </c>
      <c r="AA109" s="239"/>
      <c r="AB109" s="239"/>
      <c r="AC109" s="239"/>
      <c r="AD109" s="239"/>
      <c r="AE109" s="239"/>
      <c r="AF109" s="257" t="s">
        <v>444</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45609</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American Chemical Society出版電子ジャーナルの利用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大24022</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algorithmName="SHA-512" hashValue="gQ6//m5MLBGpp7y0ob0FewRzYe/GhAnDFBtnGENnIG44AQxVLzOYA4qu3Qsh7W72LE8HAmOCLjhuDi+6C/ofxA==" saltValue="u7iQxnADWjl6N1htAmHyb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American Chemical Society出版電子ジャーナルの利用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大24022</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American Chemical Society出版電子ジャーナルの利用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大24022</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2" sqref="N2:Z2"/>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American Chemical Society出版電子ジャーナルの利用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大24022</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2" sqref="N2:Z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American Chemical Society出版電子ジャーナルの利用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大24022</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2" sqref="N2:Z2"/>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45582</v>
      </c>
      <c r="C19" s="530"/>
      <c r="D19" s="530"/>
      <c r="E19" s="530"/>
      <c r="F19" s="530"/>
      <c r="G19" s="530"/>
      <c r="H19" s="530"/>
      <c r="I19" s="530"/>
      <c r="J19" s="530"/>
      <c r="K19" s="528" t="s">
        <v>163</v>
      </c>
      <c r="L19" s="528"/>
      <c r="M19" s="528"/>
      <c r="N19" s="528"/>
      <c r="O19" s="528"/>
      <c r="P19" s="531">
        <f>入札説明書!N1</f>
        <v>145</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American Chemical Society出版電子ジャーナルの利用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大24022</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2" sqref="N2:Z2"/>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2" sqref="N2:Z2"/>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大24022</v>
      </c>
      <c r="I13" s="565"/>
      <c r="J13" s="565"/>
      <c r="K13" s="565"/>
      <c r="L13" s="565"/>
      <c r="M13" s="565"/>
      <c r="N13" s="565"/>
      <c r="O13" s="565"/>
      <c r="P13" s="175"/>
      <c r="Q13" s="565" t="s">
        <v>335</v>
      </c>
      <c r="R13" s="565"/>
      <c r="S13" s="565"/>
      <c r="T13" s="565"/>
      <c r="U13" s="565"/>
      <c r="V13" s="565" t="str">
        <f>入札説明書!J9</f>
        <v>American Chemical Society出版電子ジャーナルの利用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45582</v>
      </c>
      <c r="C16" s="563"/>
      <c r="D16" s="563"/>
      <c r="E16" s="563"/>
      <c r="F16" s="563"/>
      <c r="G16" s="563"/>
      <c r="H16" s="563"/>
      <c r="I16" s="563"/>
      <c r="J16" s="563"/>
      <c r="K16" s="563"/>
      <c r="L16" s="563"/>
      <c r="M16" s="563"/>
      <c r="N16" s="564" t="s">
        <v>336</v>
      </c>
      <c r="O16" s="564"/>
      <c r="P16" s="564"/>
      <c r="Q16" s="564"/>
      <c r="R16" s="531">
        <f>入札説明書!N1</f>
        <v>145</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2" sqref="N2:Z2"/>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大24022</v>
      </c>
      <c r="I14" s="565"/>
      <c r="J14" s="565"/>
      <c r="K14" s="565"/>
      <c r="L14" s="565"/>
      <c r="M14" s="565"/>
      <c r="N14" s="565"/>
      <c r="O14" s="565"/>
      <c r="P14" s="175"/>
      <c r="Q14" s="565" t="s">
        <v>335</v>
      </c>
      <c r="R14" s="565"/>
      <c r="S14" s="565"/>
      <c r="T14" s="565"/>
      <c r="U14" s="565"/>
      <c r="V14" s="565" t="str">
        <f>入札説明書!J9</f>
        <v>American Chemical Society出版電子ジャーナルの利用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45582</v>
      </c>
      <c r="C17" s="528"/>
      <c r="D17" s="528"/>
      <c r="E17" s="528"/>
      <c r="F17" s="528"/>
      <c r="G17" s="528"/>
      <c r="H17" s="528"/>
      <c r="I17" s="528"/>
      <c r="J17" s="528"/>
      <c r="K17" s="528"/>
      <c r="L17" s="528"/>
      <c r="M17" s="528"/>
      <c r="N17" s="564" t="s">
        <v>336</v>
      </c>
      <c r="O17" s="564"/>
      <c r="P17" s="564"/>
      <c r="Q17" s="564"/>
      <c r="R17" s="531">
        <f>入札説明書!N1</f>
        <v>145</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2" sqref="N2:Z2"/>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American Chemical Society出版電子ジャーナルの利用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大24022</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大24022</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American Chemical Society出版電子ジャーナルの利用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American Chemical Society出版電子ジャーナルの利用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45603</v>
      </c>
      <c r="AK9" s="590"/>
      <c r="AL9" s="590"/>
      <c r="AM9" s="590"/>
      <c r="AN9" s="590"/>
      <c r="AO9" s="590"/>
      <c r="AP9" s="590"/>
      <c r="AQ9" s="591">
        <f>K15</f>
        <v>0.4375</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45610</v>
      </c>
      <c r="AK10" s="593"/>
      <c r="AL10" s="593"/>
      <c r="AM10" s="593"/>
      <c r="AN10" s="593"/>
      <c r="AO10" s="593"/>
      <c r="AP10" s="593"/>
      <c r="AQ10" s="594">
        <f>K17</f>
        <v>0.4375</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45603</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0.4375</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45610</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0.4375</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American Chemical Society出版電子ジャーナルの利用</v>
      </c>
      <c r="M31" s="609"/>
      <c r="N31" s="609"/>
      <c r="O31" s="609"/>
      <c r="P31" s="606" t="str">
        <f>I7</f>
        <v>大24022</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American Chemical Society出版電子ジャーナルの利用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0.4375</v>
      </c>
      <c r="C33" s="589"/>
      <c r="D33" s="597">
        <f>K14</f>
        <v>45603</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0.4375</v>
      </c>
      <c r="AJ33" s="589"/>
      <c r="AK33" s="597">
        <f>K14</f>
        <v>45603</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0.4375</v>
      </c>
      <c r="C46" s="589"/>
      <c r="D46" s="597">
        <f>K16</f>
        <v>45610</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0.4375</v>
      </c>
      <c r="AJ46" s="589"/>
      <c r="AK46" s="597">
        <f>K16</f>
        <v>45610</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2024-10-11T05:51:10Z</dcterms:modified>
</cp:coreProperties>
</file>