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Fuku-jimu\附属病院\総務課管理者\システム担当\1  病院情報システム\★★★附属２病院統合\13_1_再公示資料\01_修正作業\仕様書\仕様書別紙\"/>
    </mc:Choice>
  </mc:AlternateContent>
  <xr:revisionPtr revIDLastSave="0" documentId="13_ncr:1_{6A3596ED-E451-4F13-B4C8-ADF752F7584F}" xr6:coauthVersionLast="47" xr6:coauthVersionMax="47" xr10:uidLastSave="{00000000-0000-0000-0000-000000000000}"/>
  <bookViews>
    <workbookView xWindow="-120" yWindow="-120" windowWidth="29040" windowHeight="17520" xr2:uid="{7D26A20C-F503-4D2A-8D42-3E5DB8E445C8}"/>
  </bookViews>
  <sheets>
    <sheet name="１_非機能要件_重点説明・提案項目" sheetId="8" r:id="rId1"/>
    <sheet name="２_提案要求項目" sheetId="10" r:id="rId2"/>
    <sheet name="３_提案システムの網羅性・適応度に関する項目" sheetId="9" r:id="rId3"/>
  </sheets>
  <definedNames>
    <definedName name="_xlnm._FilterDatabase" localSheetId="0" hidden="1">'１_非機能要件_重点説明・提案項目'!$A$3:$I$36</definedName>
    <definedName name="_xlnm._FilterDatabase" localSheetId="1" hidden="1">'２_提案要求項目'!$A$3:$J$23</definedName>
    <definedName name="_xlnm._FilterDatabase" localSheetId="2" hidden="1">'３_提案システムの網羅性・適応度に関する項目'!$A$3:$K$90</definedName>
    <definedName name="_xlnm.Print_Area" localSheetId="0">'１_非機能要件_重点説明・提案項目'!$A$1:$I$36</definedName>
    <definedName name="_xlnm.Print_Area" localSheetId="1">'２_提案要求項目'!$A$1:$J$27</definedName>
    <definedName name="_xlnm.Print_Area" localSheetId="2">'３_提案システムの網羅性・適応度に関する項目'!$A$1:$K$297</definedName>
    <definedName name="_xlnm.Print_Titles" localSheetId="0">'１_非機能要件_重点説明・提案項目'!$1:$3</definedName>
    <definedName name="_xlnm.Print_Titles" localSheetId="1">'２_提案要求項目'!$1:$3</definedName>
    <definedName name="_xlnm.Print_Titles" localSheetId="2">'３_提案システムの網羅性・適応度に関する項目'!$1:$3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8" i="9" l="1"/>
  <c r="H28" i="10"/>
  <c r="G37" i="8"/>
  <c r="J297" i="9"/>
  <c r="J296" i="9"/>
  <c r="J295" i="9"/>
  <c r="J294" i="9"/>
  <c r="J293" i="9"/>
  <c r="J291" i="9"/>
  <c r="J290" i="9"/>
  <c r="J289" i="9"/>
  <c r="J288" i="9"/>
  <c r="J287" i="9"/>
  <c r="J286" i="9"/>
  <c r="J285" i="9"/>
  <c r="J284" i="9"/>
  <c r="J283" i="9"/>
  <c r="J282" i="9"/>
  <c r="J281" i="9"/>
  <c r="J280" i="9"/>
  <c r="J279" i="9"/>
  <c r="J276" i="9"/>
  <c r="J275" i="9"/>
  <c r="J274" i="9"/>
  <c r="J273" i="9"/>
  <c r="J272" i="9"/>
  <c r="J271" i="9"/>
  <c r="J270" i="9"/>
  <c r="J269" i="9"/>
  <c r="J268" i="9"/>
  <c r="J267" i="9"/>
  <c r="J266" i="9"/>
  <c r="J265" i="9"/>
  <c r="J262" i="9"/>
  <c r="J261" i="9"/>
  <c r="J260" i="9"/>
  <c r="J259" i="9"/>
  <c r="J258" i="9"/>
  <c r="J257" i="9"/>
  <c r="J255" i="9"/>
  <c r="J254" i="9"/>
  <c r="J253" i="9"/>
  <c r="J252" i="9"/>
  <c r="J251" i="9"/>
  <c r="J250" i="9"/>
  <c r="J249" i="9"/>
  <c r="J247" i="9"/>
  <c r="J246" i="9"/>
  <c r="J245" i="9"/>
  <c r="J243" i="9"/>
  <c r="J242" i="9"/>
  <c r="J241" i="9"/>
  <c r="J239" i="9"/>
  <c r="J238" i="9"/>
  <c r="J237" i="9"/>
  <c r="J236" i="9"/>
  <c r="J235" i="9"/>
  <c r="J234" i="9"/>
  <c r="J233" i="9"/>
  <c r="J232" i="9"/>
  <c r="J231" i="9"/>
  <c r="J229" i="9"/>
  <c r="J227" i="9"/>
  <c r="J226" i="9"/>
  <c r="J225" i="9"/>
  <c r="J224" i="9"/>
  <c r="J223" i="9"/>
  <c r="J221" i="9"/>
  <c r="J220" i="9"/>
  <c r="J219" i="9"/>
  <c r="J218" i="9"/>
  <c r="J217" i="9"/>
  <c r="J215" i="9"/>
  <c r="J214" i="9"/>
  <c r="J213" i="9"/>
  <c r="J212" i="9"/>
  <c r="J211" i="9"/>
  <c r="J210" i="9"/>
  <c r="J209" i="9"/>
  <c r="J208" i="9"/>
  <c r="J207" i="9"/>
  <c r="J206" i="9"/>
  <c r="J205" i="9"/>
  <c r="J204" i="9"/>
  <c r="J202" i="9"/>
  <c r="J201" i="9"/>
  <c r="J200" i="9"/>
  <c r="J199" i="9"/>
  <c r="J198" i="9"/>
  <c r="J197" i="9"/>
  <c r="J196" i="9"/>
  <c r="J195" i="9"/>
  <c r="J194" i="9"/>
  <c r="J192" i="9"/>
  <c r="J191" i="9"/>
  <c r="J190" i="9"/>
  <c r="J189" i="9"/>
  <c r="J188" i="9"/>
  <c r="J187" i="9"/>
  <c r="J186" i="9"/>
  <c r="J185" i="9"/>
  <c r="J183" i="9"/>
  <c r="J182" i="9"/>
  <c r="J180" i="9"/>
  <c r="J179" i="9"/>
  <c r="J178" i="9"/>
  <c r="J177" i="9"/>
  <c r="J176" i="9"/>
  <c r="J175" i="9"/>
  <c r="J174" i="9"/>
  <c r="J173" i="9"/>
  <c r="J171" i="9"/>
  <c r="J170" i="9"/>
  <c r="J169" i="9"/>
  <c r="J168" i="9"/>
  <c r="J167" i="9"/>
  <c r="J166" i="9"/>
  <c r="J165" i="9"/>
  <c r="J163" i="9"/>
  <c r="J162" i="9"/>
  <c r="J161" i="9"/>
  <c r="J160" i="9"/>
  <c r="J159" i="9"/>
  <c r="J158" i="9"/>
  <c r="J157" i="9"/>
  <c r="J156" i="9"/>
  <c r="J155" i="9"/>
  <c r="J154" i="9"/>
  <c r="J153" i="9"/>
  <c r="J152" i="9"/>
  <c r="J151" i="9"/>
  <c r="J150" i="9"/>
  <c r="J148" i="9"/>
  <c r="J147" i="9"/>
  <c r="J146" i="9"/>
  <c r="J145" i="9"/>
  <c r="J143" i="9"/>
  <c r="J142" i="9"/>
  <c r="J141" i="9"/>
  <c r="J140" i="9"/>
  <c r="J139" i="9"/>
  <c r="J138" i="9"/>
  <c r="J137" i="9"/>
  <c r="J136" i="9"/>
  <c r="J135" i="9"/>
  <c r="J134" i="9"/>
  <c r="J132" i="9"/>
  <c r="J131" i="9"/>
  <c r="J130" i="9"/>
  <c r="J129" i="9"/>
  <c r="J128" i="9"/>
  <c r="J127" i="9"/>
  <c r="J126" i="9"/>
  <c r="J125" i="9"/>
  <c r="J124" i="9"/>
  <c r="J123" i="9"/>
  <c r="J122" i="9"/>
  <c r="J120" i="9"/>
  <c r="J119" i="9"/>
  <c r="J118" i="9"/>
  <c r="J116" i="9"/>
  <c r="J115" i="9"/>
  <c r="J113" i="9"/>
  <c r="J112" i="9"/>
  <c r="J111" i="9"/>
  <c r="J110" i="9"/>
  <c r="J109" i="9"/>
  <c r="J108" i="9"/>
  <c r="J107" i="9"/>
  <c r="J105" i="9"/>
  <c r="J104" i="9"/>
  <c r="J103" i="9"/>
  <c r="J102" i="9"/>
  <c r="J101" i="9"/>
  <c r="J100" i="9"/>
  <c r="J99" i="9"/>
  <c r="J97" i="9"/>
  <c r="J96" i="9"/>
  <c r="J95" i="9"/>
  <c r="J94" i="9"/>
  <c r="J90" i="9"/>
  <c r="J89" i="9"/>
  <c r="J86" i="9"/>
  <c r="J84" i="9"/>
  <c r="J83" i="9"/>
  <c r="J79" i="9"/>
  <c r="J78" i="9"/>
  <c r="J77" i="9"/>
  <c r="J75" i="9"/>
  <c r="J74" i="9"/>
  <c r="J73" i="9"/>
  <c r="J70" i="9"/>
  <c r="J69" i="9"/>
  <c r="J67" i="9"/>
  <c r="J64" i="9"/>
  <c r="J63" i="9"/>
  <c r="J62" i="9"/>
  <c r="J59" i="9"/>
  <c r="J58" i="9"/>
  <c r="J57" i="9"/>
  <c r="J56" i="9"/>
  <c r="J54" i="9"/>
  <c r="J53" i="9"/>
  <c r="J52" i="9"/>
  <c r="J51" i="9"/>
  <c r="J50" i="9"/>
  <c r="J49" i="9"/>
  <c r="J48" i="9"/>
  <c r="J47" i="9"/>
  <c r="J46" i="9"/>
  <c r="J44" i="9"/>
  <c r="J42" i="9"/>
  <c r="J41" i="9"/>
  <c r="J40" i="9"/>
  <c r="J39" i="9"/>
  <c r="J37" i="9"/>
  <c r="J36" i="9"/>
  <c r="J35" i="9"/>
  <c r="J34" i="9"/>
  <c r="J33" i="9"/>
  <c r="J29" i="9"/>
  <c r="J28" i="9"/>
  <c r="J27" i="9"/>
  <c r="J26" i="9"/>
  <c r="J25" i="9"/>
  <c r="J24" i="9"/>
  <c r="J23" i="9"/>
  <c r="J22" i="9"/>
  <c r="J19" i="9"/>
  <c r="J17" i="9"/>
  <c r="J16" i="9"/>
  <c r="J15" i="9"/>
  <c r="J14" i="9"/>
  <c r="J11" i="9"/>
  <c r="J10" i="9"/>
  <c r="J9" i="9"/>
  <c r="J8" i="9"/>
  <c r="J7" i="9"/>
  <c r="I6" i="10"/>
  <c r="H6" i="8"/>
  <c r="I27" i="10"/>
  <c r="I24" i="10"/>
  <c r="I23" i="10"/>
  <c r="I19" i="10"/>
  <c r="I16" i="10"/>
  <c r="I13" i="10"/>
  <c r="I12" i="10"/>
  <c r="I11" i="10"/>
  <c r="I10" i="10"/>
  <c r="H36" i="8"/>
  <c r="H35" i="8"/>
  <c r="H33" i="8"/>
  <c r="H32" i="8"/>
  <c r="H31" i="8"/>
  <c r="H28" i="8"/>
  <c r="H27" i="8"/>
  <c r="H25" i="8"/>
  <c r="H24" i="8"/>
  <c r="H21" i="8"/>
  <c r="H20" i="8"/>
  <c r="H19" i="8"/>
  <c r="H17" i="8"/>
  <c r="H16" i="8"/>
  <c r="H15" i="8"/>
  <c r="H14" i="8"/>
  <c r="H12" i="8"/>
  <c r="H11" i="8"/>
  <c r="H7" i="8"/>
  <c r="H8" i="8"/>
  <c r="I28" i="10" l="1"/>
  <c r="J298" i="9"/>
  <c r="H37" i="8"/>
</calcChain>
</file>

<file path=xl/sharedStrings.xml><?xml version="1.0" encoding="utf-8"?>
<sst xmlns="http://schemas.openxmlformats.org/spreadsheetml/2006/main" count="1018" uniqueCount="400">
  <si>
    <t>次期病院情報システム　提案・説明依頼事項</t>
  </si>
  <si>
    <t>配点</t>
    <rPh sb="0" eb="2">
      <t>ハイテン</t>
    </rPh>
    <phoneticPr fontId="2"/>
  </si>
  <si>
    <t>評価</t>
    <rPh sb="0" eb="2">
      <t>ヒョウカ</t>
    </rPh>
    <phoneticPr fontId="2"/>
  </si>
  <si>
    <t xml:space="preserve">得点
</t>
    <rPh sb="0" eb="2">
      <t>トクテン</t>
    </rPh>
    <phoneticPr fontId="2"/>
  </si>
  <si>
    <t>評価視点：つぎのとおり要求事項ごとに記載</t>
    <rPh sb="0" eb="2">
      <t>ヒョウカ</t>
    </rPh>
    <rPh sb="2" eb="4">
      <t>シテン</t>
    </rPh>
    <rPh sb="18" eb="20">
      <t>キサイ</t>
    </rPh>
    <phoneticPr fontId="2"/>
  </si>
  <si>
    <t>非機能要件_重点説明・提案項目</t>
    <phoneticPr fontId="2"/>
  </si>
  <si>
    <t>評価基準：
　A：提案者ならではの工夫が施されるなどした優れた提案内容
　B：標準的な提案内容
　C：必要最低限の説明・提案がなされている
　D：具体性に欠けた提案や趣旨とかけ離れた提案</t>
    <phoneticPr fontId="2"/>
  </si>
  <si>
    <t>各項目ごと、評価に応じた係数を各項目の配点に乗じ、各項目の点数を合計する。
A:10/10
B:7/10
C:3/10
D:0</t>
    <phoneticPr fontId="2"/>
  </si>
  <si>
    <t xml:space="preserve">プロジェクトの遂行に必要不可欠な以下の事項を丁寧に説明・提案すること。
</t>
    <rPh sb="7" eb="9">
      <t>スイコウ</t>
    </rPh>
    <rPh sb="10" eb="15">
      <t>ヒツヨウフカケツ</t>
    </rPh>
    <rPh sb="16" eb="18">
      <t>イカ</t>
    </rPh>
    <rPh sb="19" eb="21">
      <t>ジコウ</t>
    </rPh>
    <rPh sb="22" eb="24">
      <t>テイネイ</t>
    </rPh>
    <rPh sb="25" eb="27">
      <t>セツメイ</t>
    </rPh>
    <rPh sb="28" eb="30">
      <t>テイアン</t>
    </rPh>
    <phoneticPr fontId="2"/>
  </si>
  <si>
    <t>基本事項</t>
    <rPh sb="0" eb="4">
      <t>キホンジコウ</t>
    </rPh>
    <phoneticPr fontId="2"/>
  </si>
  <si>
    <t>ー</t>
  </si>
  <si>
    <t>基本方針の実現度</t>
    <rPh sb="0" eb="4">
      <t>キホンホウシン</t>
    </rPh>
    <rPh sb="5" eb="8">
      <t>ジツゲンド</t>
    </rPh>
    <phoneticPr fontId="2"/>
  </si>
  <si>
    <t xml:space="preserve">本学のシステム統合方針をどのように実現または配慮して構成するシステムを選定したのかを含め、提案内容全体の考え方を説明すること。なお、別紙2「システム一覧」に示した内容で構築するにあたり、調達対象としている機能が具体的にどのようなシステムで実現されるか、今回提案するシステムの一覧を提示すること。また、それらシステムの構成が端的に判るようシステムの構成図・全体図を提示すること。
</t>
    <rPh sb="74" eb="76">
      <t>イチラン</t>
    </rPh>
    <rPh sb="78" eb="79">
      <t>シメ</t>
    </rPh>
    <rPh sb="81" eb="83">
      <t>ナイヨウ</t>
    </rPh>
    <rPh sb="84" eb="86">
      <t>コウチク</t>
    </rPh>
    <rPh sb="93" eb="95">
      <t>チョウタツ</t>
    </rPh>
    <rPh sb="95" eb="97">
      <t>タイショウ</t>
    </rPh>
    <rPh sb="102" eb="104">
      <t>キノウ</t>
    </rPh>
    <rPh sb="105" eb="108">
      <t>グタイテキ</t>
    </rPh>
    <rPh sb="119" eb="121">
      <t>ジツゲン</t>
    </rPh>
    <rPh sb="126" eb="128">
      <t>コンカイ</t>
    </rPh>
    <rPh sb="137" eb="139">
      <t>イチラン</t>
    </rPh>
    <rPh sb="140" eb="142">
      <t>テイジ</t>
    </rPh>
    <rPh sb="158" eb="160">
      <t>コウセイ</t>
    </rPh>
    <rPh sb="161" eb="163">
      <t>タンテキ</t>
    </rPh>
    <rPh sb="164" eb="165">
      <t>ワカ</t>
    </rPh>
    <rPh sb="173" eb="176">
      <t>コウセイズ</t>
    </rPh>
    <rPh sb="177" eb="180">
      <t>ゼンタイズ</t>
    </rPh>
    <rPh sb="181" eb="183">
      <t>テイジ</t>
    </rPh>
    <phoneticPr fontId="2"/>
  </si>
  <si>
    <t xml:space="preserve">・別紙2で示した内容に反することなく網羅されているか
・提案内容の要旨が体系的、論理的に整理されているか
・部門システムを含めて調達の考え方が示されているか
・構成したシステムにおいて、システム統合方針がどのように反映されているかを具体的に示しているか
</t>
    <rPh sb="1" eb="3">
      <t>ベッシ</t>
    </rPh>
    <rPh sb="5" eb="6">
      <t>シメ</t>
    </rPh>
    <rPh sb="8" eb="10">
      <t>ナイヨウ</t>
    </rPh>
    <rPh sb="11" eb="12">
      <t>ハン</t>
    </rPh>
    <rPh sb="18" eb="20">
      <t>モウラ</t>
    </rPh>
    <rPh sb="40" eb="43">
      <t>ロンリテキ</t>
    </rPh>
    <rPh sb="54" eb="56">
      <t>ブモン</t>
    </rPh>
    <rPh sb="61" eb="62">
      <t>フク</t>
    </rPh>
    <rPh sb="64" eb="66">
      <t>チョウタツ</t>
    </rPh>
    <rPh sb="67" eb="68">
      <t>カンガ</t>
    </rPh>
    <rPh sb="69" eb="70">
      <t>カタ</t>
    </rPh>
    <rPh sb="71" eb="72">
      <t>シメ</t>
    </rPh>
    <rPh sb="80" eb="82">
      <t>コウセイ</t>
    </rPh>
    <rPh sb="107" eb="109">
      <t>ハンエイ</t>
    </rPh>
    <rPh sb="116" eb="119">
      <t>グタイテキ</t>
    </rPh>
    <rPh sb="120" eb="121">
      <t>シメ</t>
    </rPh>
    <phoneticPr fontId="2"/>
  </si>
  <si>
    <t xml:space="preserve">今回の提案が採用された場合、システム稼働から最終的な２病院再整備までの病院情報システムのロードマップについて、現時点での考えを示すこと。なお、２病院再整備の時期は確定していないが、今回提案においては2034年を想定すること。
</t>
    <phoneticPr fontId="2"/>
  </si>
  <si>
    <t xml:space="preserve">・２病院再整備までのシステム運用や保守上のイベントが示されているか
・技術的な視点のみならず、現場の利用者に配慮したロードマップになっているか
・２病院再整備時点での最終的な病院情報システムについて、提案者として想定するビジョンを具体的に示しているか
</t>
    <rPh sb="2" eb="4">
      <t>ビョウイン</t>
    </rPh>
    <rPh sb="4" eb="7">
      <t>サイセイビ</t>
    </rPh>
    <rPh sb="14" eb="16">
      <t>ウンヨウ</t>
    </rPh>
    <rPh sb="17" eb="19">
      <t>ホシュ</t>
    </rPh>
    <rPh sb="19" eb="20">
      <t>ジョウ</t>
    </rPh>
    <rPh sb="26" eb="27">
      <t>シメ</t>
    </rPh>
    <rPh sb="35" eb="38">
      <t>ギジュツテキ</t>
    </rPh>
    <rPh sb="39" eb="41">
      <t>シテン</t>
    </rPh>
    <rPh sb="47" eb="49">
      <t>ゲンバ</t>
    </rPh>
    <rPh sb="50" eb="53">
      <t>リヨウシャ</t>
    </rPh>
    <rPh sb="54" eb="56">
      <t>ハイリョ</t>
    </rPh>
    <rPh sb="74" eb="76">
      <t>ビョウイン</t>
    </rPh>
    <rPh sb="76" eb="81">
      <t>サイセイビジテン</t>
    </rPh>
    <rPh sb="83" eb="86">
      <t>サイシュウテキ</t>
    </rPh>
    <rPh sb="87" eb="91">
      <t>ビョウインジョウホウ</t>
    </rPh>
    <rPh sb="100" eb="103">
      <t>テイアンシャ</t>
    </rPh>
    <rPh sb="106" eb="108">
      <t>ソウテイ</t>
    </rPh>
    <rPh sb="115" eb="118">
      <t>グタイテキ</t>
    </rPh>
    <rPh sb="119" eb="120">
      <t>シメ</t>
    </rPh>
    <phoneticPr fontId="2"/>
  </si>
  <si>
    <t xml:space="preserve">システムの陳腐化を防ぐための定期的な機能向上の実施方針や診療報酬改定をはじめとする法令や各種ガイドラインの改定等に伴うバージョンアップの実施方針について説明すること。また、技術的な対応方針のみではなく継続した業務改善提案等の取り組みについても説明すること。
</t>
    <phoneticPr fontId="2"/>
  </si>
  <si>
    <t xml:space="preserve">・バージョンアップを行う上で、法令等の改定や各病院からの要望の反映など、多角的な視点を持っているか
・目まぐるしく進化する医療やその運用に耐えうるよう、機能改善の方針やバージョンアップの頻度などが考慮されているか
・事例の共有など、効果的な利用方法を提案、支援する取り組みがあるか
</t>
    <rPh sb="10" eb="11">
      <t>オコナ</t>
    </rPh>
    <rPh sb="12" eb="13">
      <t>ウエ</t>
    </rPh>
    <rPh sb="15" eb="18">
      <t>ホウレイトウ</t>
    </rPh>
    <rPh sb="19" eb="21">
      <t>カイテイ</t>
    </rPh>
    <rPh sb="22" eb="25">
      <t>カクビョウイン</t>
    </rPh>
    <rPh sb="28" eb="30">
      <t>ヨウボウ</t>
    </rPh>
    <rPh sb="31" eb="33">
      <t>ハンエイ</t>
    </rPh>
    <rPh sb="36" eb="39">
      <t>タカクテキ</t>
    </rPh>
    <rPh sb="40" eb="42">
      <t>シテン</t>
    </rPh>
    <rPh sb="43" eb="44">
      <t>モ</t>
    </rPh>
    <rPh sb="51" eb="52">
      <t>メ</t>
    </rPh>
    <rPh sb="57" eb="59">
      <t>シンカ</t>
    </rPh>
    <rPh sb="61" eb="63">
      <t>イリョウ</t>
    </rPh>
    <rPh sb="66" eb="68">
      <t>ウンヨウ</t>
    </rPh>
    <rPh sb="69" eb="70">
      <t>タ</t>
    </rPh>
    <rPh sb="76" eb="80">
      <t>キノウカイゼン</t>
    </rPh>
    <rPh sb="81" eb="83">
      <t>ホウシン</t>
    </rPh>
    <rPh sb="98" eb="100">
      <t>コウリョ</t>
    </rPh>
    <rPh sb="108" eb="110">
      <t>ジレイ</t>
    </rPh>
    <rPh sb="111" eb="113">
      <t>キョウユウ</t>
    </rPh>
    <rPh sb="116" eb="119">
      <t>コウカテキ</t>
    </rPh>
    <rPh sb="120" eb="124">
      <t>リヨウホウホウ</t>
    </rPh>
    <rPh sb="125" eb="127">
      <t>テイアン</t>
    </rPh>
    <rPh sb="128" eb="130">
      <t>シエン</t>
    </rPh>
    <rPh sb="132" eb="133">
      <t>ト</t>
    </rPh>
    <rPh sb="134" eb="135">
      <t>ク</t>
    </rPh>
    <phoneticPr fontId="2"/>
  </si>
  <si>
    <t>提案システムの構成全般</t>
    <rPh sb="0" eb="2">
      <t>テイアン</t>
    </rPh>
    <rPh sb="7" eb="9">
      <t>コウセイ</t>
    </rPh>
    <rPh sb="9" eb="11">
      <t>ゼンパン</t>
    </rPh>
    <phoneticPr fontId="2"/>
  </si>
  <si>
    <t>附属２病院の患者ID・各種マスタの統合に関する提案</t>
    <phoneticPr fontId="2"/>
  </si>
  <si>
    <t xml:space="preserve">1 System-1 Serverにするにあたり別々の体系で運用されている患者ID、各種マスタの統合をどのように実現し移行するのか提案すること。
なお、患者IDの取り扱いについては紐づけの仕組みを提供する仕様（別紙５　4-1-6）としているが、その具体的な仕組みや運用方法、提案者側の作業と病院側の作業との責任分界点等を説明すること。また、センター病院のIDと附属病院のIDとでID自体は一致しているが別患者の場合の取り扱いなども説明し、最終的な２病院の移転・再整備までに必要となる患者IDの統合に関する作業ステップ・期間についても提案すること。
</t>
    <rPh sb="81" eb="82">
      <t>ト</t>
    </rPh>
    <rPh sb="83" eb="84">
      <t>アツカ</t>
    </rPh>
    <rPh sb="94" eb="96">
      <t>シク</t>
    </rPh>
    <rPh sb="98" eb="100">
      <t>テイキョウ</t>
    </rPh>
    <rPh sb="102" eb="104">
      <t>シヨウ</t>
    </rPh>
    <rPh sb="105" eb="107">
      <t>ベッシ</t>
    </rPh>
    <rPh sb="124" eb="127">
      <t>グタイテキ</t>
    </rPh>
    <rPh sb="128" eb="130">
      <t>シク</t>
    </rPh>
    <rPh sb="132" eb="136">
      <t>ウンヨウホウホウ</t>
    </rPh>
    <rPh sb="137" eb="141">
      <t>テイアンシャガワ</t>
    </rPh>
    <rPh sb="142" eb="144">
      <t>サギョウ</t>
    </rPh>
    <rPh sb="145" eb="148">
      <t>ビョウインガワ</t>
    </rPh>
    <rPh sb="149" eb="151">
      <t>サギョウ</t>
    </rPh>
    <rPh sb="153" eb="158">
      <t>セキニンブンカイテン</t>
    </rPh>
    <rPh sb="158" eb="159">
      <t>トウ</t>
    </rPh>
    <rPh sb="160" eb="162">
      <t>セツメイ</t>
    </rPh>
    <rPh sb="219" eb="222">
      <t>サイシュウテキ</t>
    </rPh>
    <rPh sb="224" eb="226">
      <t>ビョウイン</t>
    </rPh>
    <rPh sb="227" eb="229">
      <t>イテン</t>
    </rPh>
    <rPh sb="230" eb="233">
      <t>サイセイビ</t>
    </rPh>
    <rPh sb="236" eb="238">
      <t>ヒツヨウ</t>
    </rPh>
    <rPh sb="241" eb="243">
      <t>カンジャ</t>
    </rPh>
    <rPh sb="246" eb="248">
      <t>トウゴウ</t>
    </rPh>
    <rPh sb="249" eb="250">
      <t>カン</t>
    </rPh>
    <rPh sb="252" eb="254">
      <t>サギョウ</t>
    </rPh>
    <rPh sb="259" eb="261">
      <t>キカン</t>
    </rPh>
    <rPh sb="266" eb="268">
      <t>テイアン</t>
    </rPh>
    <phoneticPr fontId="2"/>
  </si>
  <si>
    <t xml:space="preserve">・患者IDの移行について、同一患者別ID、同一ID別患者などの特殊なケースも考慮され、漏れの無い提案になっているか
・今回提案するシステム構成において、業務マスタがどの程度共通化されるか、その範囲や内容が具体的に示されているか
・共通するマスタを２病院でどのように運用管理、メンテナンスしていくか、具体的な運用方法が示されているか
</t>
    <rPh sb="1" eb="3">
      <t>カンジャ</t>
    </rPh>
    <rPh sb="6" eb="8">
      <t>イコウ</t>
    </rPh>
    <rPh sb="13" eb="17">
      <t>ドウイツカンジャ</t>
    </rPh>
    <rPh sb="17" eb="18">
      <t>ベツ</t>
    </rPh>
    <rPh sb="21" eb="23">
      <t>ドウイツ</t>
    </rPh>
    <rPh sb="25" eb="28">
      <t>ベツカンジャ</t>
    </rPh>
    <rPh sb="31" eb="33">
      <t>トクシュ</t>
    </rPh>
    <rPh sb="38" eb="40">
      <t>コウリョ</t>
    </rPh>
    <rPh sb="43" eb="44">
      <t>モ</t>
    </rPh>
    <rPh sb="46" eb="47">
      <t>ナ</t>
    </rPh>
    <rPh sb="48" eb="50">
      <t>テイアン</t>
    </rPh>
    <rPh sb="59" eb="63">
      <t>コンカイテイアン</t>
    </rPh>
    <rPh sb="69" eb="71">
      <t>コウセイ</t>
    </rPh>
    <rPh sb="76" eb="78">
      <t>ギョウム</t>
    </rPh>
    <rPh sb="84" eb="86">
      <t>テイド</t>
    </rPh>
    <rPh sb="86" eb="89">
      <t>キョウツウカ</t>
    </rPh>
    <rPh sb="96" eb="98">
      <t>ハンイ</t>
    </rPh>
    <rPh sb="99" eb="101">
      <t>ナイヨウ</t>
    </rPh>
    <rPh sb="102" eb="105">
      <t>グタイテキ</t>
    </rPh>
    <rPh sb="106" eb="107">
      <t>シメ</t>
    </rPh>
    <rPh sb="115" eb="117">
      <t>キョウツウ</t>
    </rPh>
    <rPh sb="124" eb="126">
      <t>ビョウイン</t>
    </rPh>
    <rPh sb="132" eb="134">
      <t>ウンヨウ</t>
    </rPh>
    <rPh sb="134" eb="136">
      <t>カンリ</t>
    </rPh>
    <rPh sb="149" eb="152">
      <t>グタイテキ</t>
    </rPh>
    <rPh sb="153" eb="157">
      <t>ウンヨウホウホウ</t>
    </rPh>
    <rPh sb="158" eb="159">
      <t>シメ</t>
    </rPh>
    <phoneticPr fontId="2"/>
  </si>
  <si>
    <t xml:space="preserve">システム統合後も病院自体は独立しており、それぞれの病院のカルテの参照・更新の範囲はユーザごとに設定できることを要件としている（別紙５　2-1-1-8）が、電子カルテ・部門システムのユーザ情報の管理や権限設定（データ参照範囲・データ入力範囲等）の仕組みについて、具体的にどのような仕組みで権限管理を行っているのか、また、権限設定の粒度の細かさや自由度、管理の容易さについて説明すること。
</t>
    <rPh sb="55" eb="57">
      <t>ヨウケン</t>
    </rPh>
    <rPh sb="63" eb="65">
      <t>ベッシ</t>
    </rPh>
    <rPh sb="130" eb="133">
      <t>グタイテキ</t>
    </rPh>
    <rPh sb="139" eb="141">
      <t>シク</t>
    </rPh>
    <rPh sb="143" eb="147">
      <t>ケンゲンカンリ</t>
    </rPh>
    <rPh sb="148" eb="149">
      <t>オコナ</t>
    </rPh>
    <rPh sb="159" eb="163">
      <t>ケンゲンセッテイ</t>
    </rPh>
    <rPh sb="164" eb="166">
      <t>リュウド</t>
    </rPh>
    <rPh sb="167" eb="168">
      <t>コマ</t>
    </rPh>
    <rPh sb="171" eb="174">
      <t>ジユウド</t>
    </rPh>
    <rPh sb="175" eb="177">
      <t>カンリ</t>
    </rPh>
    <rPh sb="178" eb="180">
      <t>ヨウイ</t>
    </rPh>
    <rPh sb="185" eb="187">
      <t>セツメイ</t>
    </rPh>
    <phoneticPr fontId="2"/>
  </si>
  <si>
    <t xml:space="preserve">・ユーザ権限の設定の粒度が明確に説明されているか
・任意のユーザについて、その者の運用上の権限に応じて、システム上の権限も設定できる構成となっているか
</t>
    <rPh sb="4" eb="6">
      <t>ケンゲン</t>
    </rPh>
    <rPh sb="7" eb="9">
      <t>セッテイ</t>
    </rPh>
    <rPh sb="10" eb="12">
      <t>リュウド</t>
    </rPh>
    <rPh sb="13" eb="15">
      <t>メイカク</t>
    </rPh>
    <rPh sb="16" eb="18">
      <t>セツメイ</t>
    </rPh>
    <rPh sb="26" eb="28">
      <t>ニンイ</t>
    </rPh>
    <rPh sb="39" eb="40">
      <t>モノ</t>
    </rPh>
    <rPh sb="41" eb="44">
      <t>ウンヨウジョウ</t>
    </rPh>
    <rPh sb="45" eb="47">
      <t>ケンゲン</t>
    </rPh>
    <rPh sb="48" eb="49">
      <t>オウ</t>
    </rPh>
    <rPh sb="56" eb="57">
      <t>ジョウ</t>
    </rPh>
    <rPh sb="58" eb="60">
      <t>ケンゲン</t>
    </rPh>
    <rPh sb="61" eb="63">
      <t>セッテイ</t>
    </rPh>
    <rPh sb="66" eb="68">
      <t>コウセイ</t>
    </rPh>
    <phoneticPr fontId="2"/>
  </si>
  <si>
    <t>システム機能・性能の維持・向上について</t>
    <rPh sb="4" eb="6">
      <t>キノウ</t>
    </rPh>
    <rPh sb="7" eb="9">
      <t>セイノウ</t>
    </rPh>
    <rPh sb="10" eb="12">
      <t>イジ</t>
    </rPh>
    <rPh sb="13" eb="15">
      <t>コウジョウ</t>
    </rPh>
    <phoneticPr fontId="2"/>
  </si>
  <si>
    <t>ー</t>
    <phoneticPr fontId="2"/>
  </si>
  <si>
    <t xml:space="preserve">端末の起動時間、ソフトの起動時間、各種入出力操作、画面切り替え・展開などのレスポンス性能の劣化を防ぐ工夫についてソフトウェア・ハードウェア・ネットワークそれぞれの点から説明すること。特に、データ量増大によるレスポンス悪化を防ぐための機能面の工夫について説明すること。
</t>
    <phoneticPr fontId="2"/>
  </si>
  <si>
    <t xml:space="preserve">・レスポンス性能の維持について、ソフトウェア、ハードウェア、ネットワークの視点で説明が行われているか
・データ量が増大するケースを示し、それぞれに対して対策、工夫が説明されているか
</t>
    <rPh sb="6" eb="8">
      <t>セイノウ</t>
    </rPh>
    <rPh sb="9" eb="11">
      <t>イジ</t>
    </rPh>
    <rPh sb="37" eb="39">
      <t>シテン</t>
    </rPh>
    <rPh sb="40" eb="42">
      <t>セツメイ</t>
    </rPh>
    <rPh sb="43" eb="44">
      <t>オコナ</t>
    </rPh>
    <rPh sb="55" eb="56">
      <t>リョウ</t>
    </rPh>
    <rPh sb="57" eb="59">
      <t>ゾウダイ</t>
    </rPh>
    <rPh sb="65" eb="66">
      <t>シメ</t>
    </rPh>
    <rPh sb="73" eb="74">
      <t>タイ</t>
    </rPh>
    <rPh sb="76" eb="78">
      <t>タイサク</t>
    </rPh>
    <rPh sb="79" eb="81">
      <t>クフウ</t>
    </rPh>
    <rPh sb="82" eb="84">
      <t>セツメイ</t>
    </rPh>
    <phoneticPr fontId="2"/>
  </si>
  <si>
    <t xml:space="preserve">スマホ世代を想定したデザイン・UI等の考え方や工夫があれば説明すること。
</t>
  </si>
  <si>
    <t xml:space="preserve">・ユーザインターフェースについて、明確なコンセプトのもとで設計がされているか
・直感的な操作や画面展開の少なさなど、操作時のユーザ負担について具体的な配慮があるか
</t>
    <rPh sb="17" eb="19">
      <t>メイカク</t>
    </rPh>
    <rPh sb="29" eb="31">
      <t>セッケイ</t>
    </rPh>
    <phoneticPr fontId="2"/>
  </si>
  <si>
    <t xml:space="preserve">病院情報システムに蓄積された情報全体の視認性・検索性向上に関する仕組み・工夫があれば説明すること。
</t>
    <rPh sb="32" eb="34">
      <t>シク</t>
    </rPh>
    <rPh sb="36" eb="38">
      <t>クフウ</t>
    </rPh>
    <rPh sb="42" eb="44">
      <t>セツメイ</t>
    </rPh>
    <phoneticPr fontId="2"/>
  </si>
  <si>
    <t xml:space="preserve">・実際の診療等現場での利用シーンを想定した機能か
</t>
    <rPh sb="1" eb="3">
      <t>ジッサイ</t>
    </rPh>
    <rPh sb="4" eb="9">
      <t>シンリョウトウゲンバ</t>
    </rPh>
    <rPh sb="11" eb="13">
      <t>リヨウ</t>
    </rPh>
    <rPh sb="17" eb="19">
      <t>ソウテイ</t>
    </rPh>
    <rPh sb="21" eb="23">
      <t>キノウ</t>
    </rPh>
    <phoneticPr fontId="2"/>
  </si>
  <si>
    <t xml:space="preserve">例えば腹腔鏡データなど保存領域の制限のために一定期間で破棄している。その他、音声データや様々な形式の動画データなど、従来は扱っていなかったデータの保存領域の確保について説明をすること。
</t>
    <rPh sb="0" eb="1">
      <t>タト</t>
    </rPh>
    <rPh sb="11" eb="15">
      <t>ホゾンリョウイキ</t>
    </rPh>
    <rPh sb="16" eb="18">
      <t>セイゲン</t>
    </rPh>
    <rPh sb="22" eb="24">
      <t>イッテイ</t>
    </rPh>
    <rPh sb="27" eb="29">
      <t>ハキ</t>
    </rPh>
    <rPh sb="36" eb="37">
      <t>ホカ</t>
    </rPh>
    <rPh sb="44" eb="49">
      <t>サマザマナケイシキ</t>
    </rPh>
    <rPh sb="58" eb="60">
      <t>ジュウライ</t>
    </rPh>
    <rPh sb="75" eb="77">
      <t>リョウイキ</t>
    </rPh>
    <rPh sb="78" eb="80">
      <t>カクホ</t>
    </rPh>
    <rPh sb="84" eb="86">
      <t>セツメイ</t>
    </rPh>
    <phoneticPr fontId="3"/>
  </si>
  <si>
    <t>・汎用的なデータを扱える構成となっているか</t>
    <rPh sb="1" eb="4">
      <t>ハンヨウテキ</t>
    </rPh>
    <rPh sb="9" eb="10">
      <t>アツカ</t>
    </rPh>
    <rPh sb="12" eb="14">
      <t>コウセイ</t>
    </rPh>
    <phoneticPr fontId="2"/>
  </si>
  <si>
    <t>セキュリティ等対策</t>
    <rPh sb="6" eb="9">
      <t>トウタイサク</t>
    </rPh>
    <phoneticPr fontId="2"/>
  </si>
  <si>
    <t xml:space="preserve">自然災害やシステム障害に対する予防及び発生時の対応について説明するとともに、メンテナンスや再起動時等においても病院機能ができるだけ維持できるようにするためのシステムの対策について提案すること。
</t>
    <phoneticPr fontId="2"/>
  </si>
  <si>
    <t xml:space="preserve">・自然災害やシステム障害について、具体的かつ現実的な予防策を示しているか
・システム障害（停止）のレベルに応じて、どの程度まで病院機能が維持できるか具体的に示しているか
</t>
    <rPh sb="17" eb="20">
      <t>グタイテキ</t>
    </rPh>
    <rPh sb="22" eb="24">
      <t>ゲンジツ</t>
    </rPh>
    <rPh sb="24" eb="25">
      <t>テキ</t>
    </rPh>
    <rPh sb="26" eb="29">
      <t>ヨボウサク</t>
    </rPh>
    <rPh sb="30" eb="31">
      <t>シメ</t>
    </rPh>
    <rPh sb="42" eb="44">
      <t>ショウガイ</t>
    </rPh>
    <rPh sb="45" eb="47">
      <t>テイシ</t>
    </rPh>
    <rPh sb="53" eb="54">
      <t>オウ</t>
    </rPh>
    <rPh sb="59" eb="61">
      <t>テイド</t>
    </rPh>
    <rPh sb="63" eb="67">
      <t>ビョウインキノウ</t>
    </rPh>
    <rPh sb="68" eb="70">
      <t>イジ</t>
    </rPh>
    <rPh sb="74" eb="77">
      <t>グタイテキ</t>
    </rPh>
    <rPh sb="78" eb="79">
      <t>シメ</t>
    </rPh>
    <phoneticPr fontId="2"/>
  </si>
  <si>
    <t xml:space="preserve">病院情報システムに対するサイバー攻撃（ランサムウェア等）への予防及び発生時の対応についてそれぞれ提案すること。
特に、サイバー攻撃発生後は証拠保全のために診療再開に必要なシステム復旧が遅滞することが考えられる。こういった背景を前提とした早期復旧や参照系閲覧等ができるような仕組みについて提案すること。
</t>
  </si>
  <si>
    <t xml:space="preserve">・システムの構築ベンダとして、脅威の特定や脆弱性の情報収集をどのような方針で行っているかを示しているか。また、特定した脅威に対してリスクマネジメントの手法が確立されているか
・サイバー攻撃を受けた場合、復旧までの想定フローが示されているか。また、復旧までシステムの可用性をどの程度まで担保する構成かを示しているか
・今回提案するシステムの機能及びデータが、サイバー攻撃に対してどの程度保護されるか、具体的な仕組みとともに示しているか
</t>
    <rPh sb="15" eb="17">
      <t>キョウイ</t>
    </rPh>
    <rPh sb="18" eb="20">
      <t>トクテイ</t>
    </rPh>
    <rPh sb="21" eb="24">
      <t>ゼイジャクセイ</t>
    </rPh>
    <rPh sb="25" eb="29">
      <t>ジョウホウシュウシュウ</t>
    </rPh>
    <rPh sb="35" eb="37">
      <t>ホウシン</t>
    </rPh>
    <rPh sb="38" eb="39">
      <t>オコナ</t>
    </rPh>
    <rPh sb="45" eb="46">
      <t>シメ</t>
    </rPh>
    <rPh sb="55" eb="57">
      <t>トクテイ</t>
    </rPh>
    <rPh sb="59" eb="61">
      <t>キョウイ</t>
    </rPh>
    <rPh sb="62" eb="63">
      <t>タイ</t>
    </rPh>
    <rPh sb="75" eb="77">
      <t>シュホウ</t>
    </rPh>
    <rPh sb="78" eb="80">
      <t>カクリツ</t>
    </rPh>
    <rPh sb="92" eb="94">
      <t>コウゲキ</t>
    </rPh>
    <rPh sb="95" eb="96">
      <t>ウ</t>
    </rPh>
    <rPh sb="98" eb="100">
      <t>バアイ</t>
    </rPh>
    <rPh sb="101" eb="103">
      <t>フッキュウ</t>
    </rPh>
    <rPh sb="106" eb="108">
      <t>ソウテイ</t>
    </rPh>
    <rPh sb="112" eb="113">
      <t>シメ</t>
    </rPh>
    <rPh sb="123" eb="125">
      <t>フッキュウ</t>
    </rPh>
    <rPh sb="132" eb="135">
      <t>カヨウセイ</t>
    </rPh>
    <rPh sb="138" eb="140">
      <t>テイド</t>
    </rPh>
    <rPh sb="142" eb="144">
      <t>タンポ</t>
    </rPh>
    <rPh sb="146" eb="148">
      <t>コウセイ</t>
    </rPh>
    <rPh sb="150" eb="151">
      <t>シメ</t>
    </rPh>
    <rPh sb="158" eb="160">
      <t>コンカイ</t>
    </rPh>
    <rPh sb="160" eb="162">
      <t>テイアン</t>
    </rPh>
    <rPh sb="169" eb="171">
      <t>キノウ</t>
    </rPh>
    <rPh sb="171" eb="172">
      <t>オヨ</t>
    </rPh>
    <rPh sb="182" eb="184">
      <t>コウゲキ</t>
    </rPh>
    <rPh sb="185" eb="186">
      <t>タイ</t>
    </rPh>
    <rPh sb="190" eb="192">
      <t>テイド</t>
    </rPh>
    <rPh sb="192" eb="194">
      <t>ホゴ</t>
    </rPh>
    <rPh sb="199" eb="202">
      <t>グタイテキ</t>
    </rPh>
    <rPh sb="203" eb="205">
      <t>シク</t>
    </rPh>
    <rPh sb="210" eb="211">
      <t>シメ</t>
    </rPh>
    <phoneticPr fontId="2"/>
  </si>
  <si>
    <t xml:space="preserve">ノートPC、PDA端末、タブレットなど持運びを前提とした機器の紛失防止に関する工夫や、万一の紛失時に個人情報漏洩とならない制御等の仕組み。
</t>
    <rPh sb="19" eb="21">
      <t>モチハコ</t>
    </rPh>
    <rPh sb="23" eb="25">
      <t>ゼンテイ</t>
    </rPh>
    <rPh sb="28" eb="30">
      <t>キキ</t>
    </rPh>
    <rPh sb="36" eb="37">
      <t>カン</t>
    </rPh>
    <rPh sb="39" eb="41">
      <t>クフウ</t>
    </rPh>
    <rPh sb="48" eb="49">
      <t>ジ</t>
    </rPh>
    <rPh sb="61" eb="64">
      <t>セイギョトウ</t>
    </rPh>
    <phoneticPr fontId="2"/>
  </si>
  <si>
    <t>・リスクの回避、低減、それぞれの視点で説明があるか</t>
    <rPh sb="5" eb="7">
      <t>カイヒ</t>
    </rPh>
    <rPh sb="8" eb="10">
      <t>テイゲン</t>
    </rPh>
    <rPh sb="16" eb="18">
      <t>シテン</t>
    </rPh>
    <rPh sb="19" eb="21">
      <t>セツメイ</t>
    </rPh>
    <phoneticPr fontId="2"/>
  </si>
  <si>
    <t>システム移行・データ移行</t>
    <rPh sb="4" eb="6">
      <t>イコウ</t>
    </rPh>
    <rPh sb="10" eb="12">
      <t>イコウ</t>
    </rPh>
    <phoneticPr fontId="2"/>
  </si>
  <si>
    <t>移行範囲・方法に関する提案</t>
    <rPh sb="0" eb="4">
      <t>イコウハンイ</t>
    </rPh>
    <rPh sb="5" eb="7">
      <t>ホウホウ</t>
    </rPh>
    <rPh sb="8" eb="9">
      <t>カン</t>
    </rPh>
    <rPh sb="11" eb="13">
      <t>テイアン</t>
    </rPh>
    <phoneticPr fontId="2"/>
  </si>
  <si>
    <t>「別紙8_提案・説明依頼事項_別紙_移行方針」を踏まえ、データ移行及びカルテ移行方法について提案すること。また、今回の移行提案を踏まえ最終的な再整備時点の（次々期システムへの）移行に関する有益性を説明すること。</t>
    <phoneticPr fontId="2"/>
  </si>
  <si>
    <t xml:space="preserve">・移行スケジュールが明確に示されているか
・データについては欠落がないように移行されているか
・今回の移行による新システム上での制限を具体的に示し、運用上の負担が最低限にとどめられるような考慮がされているか
・再整備時点の具体的な有益性が示されているか
</t>
    <rPh sb="30" eb="32">
      <t>ケツラク</t>
    </rPh>
    <rPh sb="38" eb="40">
      <t>イコウ</t>
    </rPh>
    <rPh sb="48" eb="50">
      <t>コンカイ</t>
    </rPh>
    <rPh sb="51" eb="53">
      <t>イコウ</t>
    </rPh>
    <rPh sb="56" eb="57">
      <t>シン</t>
    </rPh>
    <rPh sb="61" eb="62">
      <t>ジョウ</t>
    </rPh>
    <rPh sb="64" eb="66">
      <t>セイゲン</t>
    </rPh>
    <rPh sb="67" eb="70">
      <t>グタイテキ</t>
    </rPh>
    <rPh sb="71" eb="72">
      <t>シメ</t>
    </rPh>
    <rPh sb="74" eb="77">
      <t>ウンヨウジョウ</t>
    </rPh>
    <rPh sb="78" eb="80">
      <t>フタン</t>
    </rPh>
    <rPh sb="81" eb="84">
      <t>サイテイゲン</t>
    </rPh>
    <rPh sb="94" eb="96">
      <t>コウリョ</t>
    </rPh>
    <rPh sb="105" eb="110">
      <t>サイセイビジテン</t>
    </rPh>
    <rPh sb="111" eb="114">
      <t>グタイテキ</t>
    </rPh>
    <rPh sb="115" eb="118">
      <t>ユウエキセイ</t>
    </rPh>
    <rPh sb="119" eb="120">
      <t>シメ</t>
    </rPh>
    <phoneticPr fontId="2"/>
  </si>
  <si>
    <t xml:space="preserve">現在、附属２病院のそれぞれの患者ID（※）はともに整数８桁で構成されているが、運用管理は別々に行われている（したがって、同一IDで別患者なども存在する）。
この前提であっても、提案システムの仕組みによっては、患者IDの体系の変更を要する場合（例えば桁変更など）も、要しない場合も考えられる。提案者においては、今回提案するシステムで患者IDの体系の変更が必要となるのか、またそうでないのかを説明すること。
あわせて、変更が必要となる場合はどのような体系に移行するのか、派生する問題として既存の診察券の取り扱いや診察券を使用する再来機等の取り扱いや仕様要件、今回調達外としているシステムとの連携・接続についてもどのように整理するのかを説明すること。また、変更の必要のない場合についても、どのような仕組みで現在のID体系を維持するのか、説明すること。
※IDのNケタ目をID(N)とすると、ID(1)～ID(8)はそれぞれ0～8の整数を取り得る。
　ただし、ID(1)については、ID(2)～ID(7)で構成された整数のチェックディジットとなっている。
</t>
    <rPh sb="3" eb="5">
      <t>フゾク</t>
    </rPh>
    <rPh sb="6" eb="8">
      <t>ビョウイン</t>
    </rPh>
    <rPh sb="14" eb="16">
      <t>カンジャ</t>
    </rPh>
    <rPh sb="25" eb="27">
      <t>セイスウ</t>
    </rPh>
    <rPh sb="30" eb="32">
      <t>コウセイ</t>
    </rPh>
    <rPh sb="39" eb="43">
      <t>ウンヨウカンリ</t>
    </rPh>
    <rPh sb="44" eb="46">
      <t>ベツベツ</t>
    </rPh>
    <rPh sb="47" eb="48">
      <t>オコナ</t>
    </rPh>
    <rPh sb="60" eb="62">
      <t>ドウイツ</t>
    </rPh>
    <rPh sb="65" eb="68">
      <t>ベツカンジャ</t>
    </rPh>
    <rPh sb="71" eb="73">
      <t>ソンザイ</t>
    </rPh>
    <rPh sb="80" eb="82">
      <t>ゼンテイ</t>
    </rPh>
    <rPh sb="88" eb="90">
      <t>テイアン</t>
    </rPh>
    <rPh sb="95" eb="97">
      <t>シク</t>
    </rPh>
    <rPh sb="104" eb="106">
      <t>カンジャ</t>
    </rPh>
    <rPh sb="109" eb="111">
      <t>タイケイ</t>
    </rPh>
    <rPh sb="112" eb="114">
      <t>ヘンコウ</t>
    </rPh>
    <rPh sb="118" eb="120">
      <t>バアイ</t>
    </rPh>
    <rPh sb="136" eb="138">
      <t>バアイ</t>
    </rPh>
    <rPh sb="139" eb="140">
      <t>カンガ</t>
    </rPh>
    <rPh sb="145" eb="148">
      <t>テイアンシャ</t>
    </rPh>
    <rPh sb="154" eb="156">
      <t>コンカイ</t>
    </rPh>
    <rPh sb="156" eb="158">
      <t>テイアン</t>
    </rPh>
    <rPh sb="176" eb="178">
      <t>ヒツヨウ</t>
    </rPh>
    <rPh sb="194" eb="196">
      <t>セツメイ</t>
    </rPh>
    <rPh sb="207" eb="209">
      <t>ヘンコウ</t>
    </rPh>
    <rPh sb="210" eb="212">
      <t>ヒツヨウ</t>
    </rPh>
    <rPh sb="215" eb="217">
      <t>バアイ</t>
    </rPh>
    <rPh sb="223" eb="225">
      <t>タイケイ</t>
    </rPh>
    <rPh sb="226" eb="228">
      <t>イコウ</t>
    </rPh>
    <rPh sb="233" eb="235">
      <t>ハセイ</t>
    </rPh>
    <rPh sb="237" eb="239">
      <t>モンダイ</t>
    </rPh>
    <rPh sb="242" eb="244">
      <t>キゾン</t>
    </rPh>
    <rPh sb="245" eb="248">
      <t>シンサツケン</t>
    </rPh>
    <rPh sb="249" eb="250">
      <t>ト</t>
    </rPh>
    <rPh sb="251" eb="252">
      <t>アツカ</t>
    </rPh>
    <rPh sb="254" eb="257">
      <t>シンサツケン</t>
    </rPh>
    <rPh sb="258" eb="260">
      <t>シヨウ</t>
    </rPh>
    <rPh sb="262" eb="265">
      <t>サイライキ</t>
    </rPh>
    <rPh sb="265" eb="266">
      <t>トウ</t>
    </rPh>
    <rPh sb="267" eb="268">
      <t>ト</t>
    </rPh>
    <rPh sb="269" eb="270">
      <t>アツカ</t>
    </rPh>
    <rPh sb="272" eb="276">
      <t>シヨウヨウケン</t>
    </rPh>
    <rPh sb="277" eb="282">
      <t>コンカイチョウタツガイ</t>
    </rPh>
    <rPh sb="293" eb="295">
      <t>レンケイ</t>
    </rPh>
    <rPh sb="296" eb="298">
      <t>セツゾク</t>
    </rPh>
    <rPh sb="308" eb="310">
      <t>セイリ</t>
    </rPh>
    <rPh sb="315" eb="317">
      <t>セツメイ</t>
    </rPh>
    <rPh sb="325" eb="327">
      <t>ヘンコウ</t>
    </rPh>
    <rPh sb="328" eb="330">
      <t>ヒツヨウ</t>
    </rPh>
    <rPh sb="333" eb="335">
      <t>バアイ</t>
    </rPh>
    <rPh sb="346" eb="348">
      <t>シク</t>
    </rPh>
    <rPh sb="350" eb="352">
      <t>ゲンザイ</t>
    </rPh>
    <rPh sb="355" eb="357">
      <t>タイケイ</t>
    </rPh>
    <rPh sb="358" eb="360">
      <t>イジ</t>
    </rPh>
    <rPh sb="365" eb="367">
      <t>セツメイ</t>
    </rPh>
    <rPh sb="381" eb="382">
      <t>メ</t>
    </rPh>
    <rPh sb="413" eb="415">
      <t>セイスウ</t>
    </rPh>
    <rPh sb="416" eb="417">
      <t>ト</t>
    </rPh>
    <rPh sb="418" eb="419">
      <t>ウ</t>
    </rPh>
    <rPh sb="450" eb="452">
      <t>コウセイ</t>
    </rPh>
    <phoneticPr fontId="2"/>
  </si>
  <si>
    <t xml:space="preserve">・提案システムの仕組みとIDの体系との関連が判るようせつめいされているか
・ID体系の変更がない場合も、例えば２病院間で同一ID別患者で取り違えなどが発生しないかなど、考慮漏れはないか
・ID体系の変更がある場合は、変更により生じる各種課題が列挙され、それぞれに対応方針を示しているか
</t>
    <rPh sb="1" eb="3">
      <t>テイアン</t>
    </rPh>
    <rPh sb="8" eb="10">
      <t>シク</t>
    </rPh>
    <phoneticPr fontId="2"/>
  </si>
  <si>
    <t>システム切り替えに対する職員対応</t>
    <rPh sb="4" eb="5">
      <t>キ</t>
    </rPh>
    <rPh sb="6" eb="7">
      <t>カ</t>
    </rPh>
    <rPh sb="9" eb="10">
      <t>タイ</t>
    </rPh>
    <rPh sb="12" eb="16">
      <t>ショクインタイオウ</t>
    </rPh>
    <phoneticPr fontId="2"/>
  </si>
  <si>
    <t xml:space="preserve">システム切り替えにあたっては長期プロジェクトとなるため、およそのスケジュール・工程を示すとともに、各作業における病院との役割分担について説明すること。特にシステム稼働を２病院でどのように稼働させるのか明記すること。またその設定とした理由を示すこと。あわせて、病院側作業を効率的に進めるための支援・工夫についても提案すること。
なお、原則として2026年5月のゴールデン・ウィーク期間に２病院同時の切り替えを行う仕様（仕様書本紙　３ 導入時期及びスケジュール（想定イメージ））としているが、この対応が困難な場合はその理由を十分説明することとし、以下の考慮事項を踏まえて現実的かつ安全な対案を示すこと。
　※考慮事項：センター病院における現行の病院情報システムの保守期限はおよそ2026年5月までであること、附属病院は2027年1月頃の病院機能評価の受審の可能性があること、その他システム利用ができないことによる診療への影響を考慮すること。
</t>
    <rPh sb="166" eb="168">
      <t>ゲンソク</t>
    </rPh>
    <rPh sb="175" eb="176">
      <t>ネン</t>
    </rPh>
    <rPh sb="177" eb="178">
      <t>ガツ</t>
    </rPh>
    <rPh sb="189" eb="191">
      <t>キカン</t>
    </rPh>
    <rPh sb="193" eb="195">
      <t>ビョウイン</t>
    </rPh>
    <rPh sb="195" eb="197">
      <t>ドウジ</t>
    </rPh>
    <rPh sb="198" eb="199">
      <t>キ</t>
    </rPh>
    <rPh sb="200" eb="201">
      <t>カ</t>
    </rPh>
    <rPh sb="203" eb="204">
      <t>オコナ</t>
    </rPh>
    <rPh sb="205" eb="207">
      <t>シヨウ</t>
    </rPh>
    <rPh sb="208" eb="211">
      <t>シヨウショ</t>
    </rPh>
    <rPh sb="211" eb="213">
      <t>ホンシ</t>
    </rPh>
    <rPh sb="246" eb="248">
      <t>タイオウ</t>
    </rPh>
    <rPh sb="249" eb="251">
      <t>コンナン</t>
    </rPh>
    <rPh sb="252" eb="254">
      <t>バアイ</t>
    </rPh>
    <rPh sb="257" eb="259">
      <t>リユウ</t>
    </rPh>
    <rPh sb="260" eb="262">
      <t>ジュウブン</t>
    </rPh>
    <rPh sb="262" eb="264">
      <t>セツメイ</t>
    </rPh>
    <rPh sb="271" eb="273">
      <t>イカ</t>
    </rPh>
    <rPh sb="274" eb="278">
      <t>コウリョジコウ</t>
    </rPh>
    <rPh sb="279" eb="280">
      <t>フ</t>
    </rPh>
    <rPh sb="283" eb="286">
      <t>ゲンジツテキ</t>
    </rPh>
    <rPh sb="288" eb="290">
      <t>アンゼン</t>
    </rPh>
    <rPh sb="291" eb="293">
      <t>タイアン</t>
    </rPh>
    <rPh sb="294" eb="295">
      <t>シメ</t>
    </rPh>
    <rPh sb="303" eb="307">
      <t>コウリョジコウ</t>
    </rPh>
    <rPh sb="312" eb="314">
      <t>ビョウイン</t>
    </rPh>
    <rPh sb="318" eb="320">
      <t>ゲンコウ</t>
    </rPh>
    <rPh sb="321" eb="325">
      <t>ビョウインジョウホウ</t>
    </rPh>
    <rPh sb="342" eb="343">
      <t>ネン</t>
    </rPh>
    <rPh sb="344" eb="345">
      <t>ガツ</t>
    </rPh>
    <rPh sb="353" eb="357">
      <t>フゾクビョウイン</t>
    </rPh>
    <rPh sb="362" eb="363">
      <t>ネン</t>
    </rPh>
    <rPh sb="364" eb="365">
      <t>ガツ</t>
    </rPh>
    <rPh sb="365" eb="366">
      <t>コロ</t>
    </rPh>
    <rPh sb="367" eb="373">
      <t>ビョウインキノウヒョウカ</t>
    </rPh>
    <rPh sb="374" eb="376">
      <t>ジュシン</t>
    </rPh>
    <rPh sb="377" eb="380">
      <t>カノウセイ</t>
    </rPh>
    <rPh sb="388" eb="389">
      <t>タ</t>
    </rPh>
    <rPh sb="393" eb="395">
      <t>リヨウ</t>
    </rPh>
    <rPh sb="405" eb="407">
      <t>シンリョウ</t>
    </rPh>
    <rPh sb="409" eb="411">
      <t>エイキョウ</t>
    </rPh>
    <rPh sb="412" eb="414">
      <t>コウリョ</t>
    </rPh>
    <phoneticPr fontId="2"/>
  </si>
  <si>
    <t xml:space="preserve">・システム切り替えまでの中期的及び短期的スケジュールが示され、各イベントで提案者及び病院それぞれの具体的な作業が示されているか
・現行システムからの切り替え方針は現実的で、病院の診療業務への影響も考慮されたものか
</t>
    <rPh sb="5" eb="6">
      <t>キ</t>
    </rPh>
    <rPh sb="7" eb="8">
      <t>カ</t>
    </rPh>
    <rPh sb="12" eb="15">
      <t>チュウキテキ</t>
    </rPh>
    <rPh sb="15" eb="16">
      <t>オヨ</t>
    </rPh>
    <rPh sb="17" eb="20">
      <t>タンキテキ</t>
    </rPh>
    <rPh sb="27" eb="28">
      <t>シメ</t>
    </rPh>
    <rPh sb="31" eb="32">
      <t>カク</t>
    </rPh>
    <rPh sb="37" eb="39">
      <t>テイアン</t>
    </rPh>
    <rPh sb="39" eb="40">
      <t>シャ</t>
    </rPh>
    <rPh sb="40" eb="41">
      <t>オヨ</t>
    </rPh>
    <rPh sb="42" eb="44">
      <t>ビョウイン</t>
    </rPh>
    <rPh sb="49" eb="51">
      <t>グタイ</t>
    </rPh>
    <rPh sb="51" eb="52">
      <t>テキ</t>
    </rPh>
    <rPh sb="53" eb="55">
      <t>サギョウ</t>
    </rPh>
    <rPh sb="56" eb="57">
      <t>シメ</t>
    </rPh>
    <rPh sb="65" eb="67">
      <t>ゲンコウ</t>
    </rPh>
    <rPh sb="74" eb="75">
      <t>キ</t>
    </rPh>
    <rPh sb="76" eb="77">
      <t>カ</t>
    </rPh>
    <rPh sb="78" eb="80">
      <t>ホウシン</t>
    </rPh>
    <rPh sb="81" eb="84">
      <t>ゲンジツテキ</t>
    </rPh>
    <rPh sb="86" eb="88">
      <t>ビョウイン</t>
    </rPh>
    <rPh sb="89" eb="91">
      <t>シンリョウ</t>
    </rPh>
    <rPh sb="91" eb="93">
      <t>ギョウム</t>
    </rPh>
    <rPh sb="95" eb="97">
      <t>エイキョウ</t>
    </rPh>
    <rPh sb="98" eb="100">
      <t>コウリョ</t>
    </rPh>
    <phoneticPr fontId="2"/>
  </si>
  <si>
    <t xml:space="preserve">職員へのシステム操作研修計画案（システム稼働後のフォローアップ研修も含む）や職員負担に配慮した上での新システムの利用を想定した運用テスト計画（シナリオに沿ったデモ）等について提案すること。また、例えば旧システム（現在のシステム）の参照環境の整備などシステム切り替え時における診療の連続性を担保するための工夫について提案すること。
</t>
    <phoneticPr fontId="2"/>
  </si>
  <si>
    <t xml:space="preserve">・ユーザが新システムをスムーズに利用、運用できるようにするための具体的な提案がなされているか
・提案されたデモ等の計画は、ユーザの種類（職種の多様さ）や規模（ユーザ数）からみて妥当な期間や内容となっているか
</t>
    <rPh sb="5" eb="6">
      <t>シン</t>
    </rPh>
    <rPh sb="16" eb="18">
      <t>リヨウ</t>
    </rPh>
    <rPh sb="19" eb="21">
      <t>ウンヨウ</t>
    </rPh>
    <rPh sb="32" eb="35">
      <t>グタイテキ</t>
    </rPh>
    <rPh sb="36" eb="38">
      <t>テイアン</t>
    </rPh>
    <rPh sb="48" eb="50">
      <t>テイアン</t>
    </rPh>
    <rPh sb="55" eb="56">
      <t>トウ</t>
    </rPh>
    <rPh sb="57" eb="59">
      <t>ケイカク</t>
    </rPh>
    <rPh sb="65" eb="67">
      <t>シュルイ</t>
    </rPh>
    <rPh sb="68" eb="70">
      <t>ショクシュ</t>
    </rPh>
    <rPh sb="71" eb="73">
      <t>タヨウ</t>
    </rPh>
    <rPh sb="76" eb="78">
      <t>キボ</t>
    </rPh>
    <rPh sb="82" eb="83">
      <t>スウ</t>
    </rPh>
    <rPh sb="88" eb="90">
      <t>ダトウ</t>
    </rPh>
    <rPh sb="91" eb="93">
      <t>キカン</t>
    </rPh>
    <rPh sb="94" eb="96">
      <t>ナイヨウ</t>
    </rPh>
    <phoneticPr fontId="2"/>
  </si>
  <si>
    <t>プロジェクト体制・保守サポート</t>
    <rPh sb="6" eb="8">
      <t>タイセイ</t>
    </rPh>
    <rPh sb="9" eb="11">
      <t>ホシュ</t>
    </rPh>
    <phoneticPr fontId="2"/>
  </si>
  <si>
    <t>プロジェクト管理・品質評価体制</t>
    <phoneticPr fontId="2"/>
  </si>
  <si>
    <t xml:space="preserve">本プロジェクトに適用する品質管理に関する方法論及び品質管理指標について説明すること。また、マルチベンダ体制を取る際のベンダの管理手法や病院が別に調達する部門ベンダとの役割分担について説明すること。
なお、プロジェクトリーダーの職務経験、参画プロジェクトとプロジェクトマネージャーとしての経験についても提示すること。
</t>
    <phoneticPr fontId="2"/>
  </si>
  <si>
    <t xml:space="preserve">・具体的な品質管理のプロセスと指標及び各プロセスでの病院の関わり方が示されているか
・品質管理の手法は今回のシステム構築の手法にあったものか
・今回調達の範囲外となる部門ベンダとの役割分担が明確に示されているか
・プロジェクトマネージャ、プロジェクトリーダ共に特定機能病院あるいは許可病床400床以上の地域医療支援病院における病院情報システムの導入や更新の経験、又は複数病院のシステム統合の経験があるなど、今回の業務規模に見合う実務経験があるか
・広い視野で全体最適を考え、システム開発事業者等の意思統一を図る能力を期待できるか。また、医療従事者とのコミュニケーション能力は十分か。
</t>
    <rPh sb="1" eb="4">
      <t>グタイテキ</t>
    </rPh>
    <rPh sb="5" eb="9">
      <t>ヒンシツカンリ</t>
    </rPh>
    <rPh sb="15" eb="17">
      <t>シヒョウ</t>
    </rPh>
    <rPh sb="17" eb="18">
      <t>オヨ</t>
    </rPh>
    <rPh sb="19" eb="20">
      <t>カク</t>
    </rPh>
    <rPh sb="26" eb="28">
      <t>ビョウイン</t>
    </rPh>
    <rPh sb="29" eb="30">
      <t>カカ</t>
    </rPh>
    <rPh sb="32" eb="33">
      <t>カタ</t>
    </rPh>
    <rPh sb="34" eb="35">
      <t>シメ</t>
    </rPh>
    <rPh sb="43" eb="47">
      <t>ヒンシツカンリ</t>
    </rPh>
    <rPh sb="48" eb="50">
      <t>シュホウ</t>
    </rPh>
    <rPh sb="51" eb="53">
      <t>コンカイ</t>
    </rPh>
    <rPh sb="58" eb="60">
      <t>コウチク</t>
    </rPh>
    <rPh sb="61" eb="63">
      <t>シュホウ</t>
    </rPh>
    <rPh sb="72" eb="76">
      <t>コンカイチョウタツ</t>
    </rPh>
    <rPh sb="77" eb="80">
      <t>ハンイガイ</t>
    </rPh>
    <rPh sb="83" eb="85">
      <t>ブモン</t>
    </rPh>
    <rPh sb="90" eb="92">
      <t>ヤクワリ</t>
    </rPh>
    <rPh sb="92" eb="94">
      <t>ブンタン</t>
    </rPh>
    <rPh sb="95" eb="97">
      <t>メイカク</t>
    </rPh>
    <rPh sb="98" eb="99">
      <t>シメ</t>
    </rPh>
    <rPh sb="128" eb="129">
      <t>トモ</t>
    </rPh>
    <rPh sb="163" eb="167">
      <t>ビョウインジョウホウ</t>
    </rPh>
    <rPh sb="172" eb="174">
      <t>ドウニュウ</t>
    </rPh>
    <rPh sb="175" eb="177">
      <t>コウシン</t>
    </rPh>
    <rPh sb="178" eb="180">
      <t>ケイケン</t>
    </rPh>
    <rPh sb="181" eb="182">
      <t>マタ</t>
    </rPh>
    <rPh sb="183" eb="187">
      <t>フクスウビョウイン</t>
    </rPh>
    <rPh sb="192" eb="194">
      <t>トウゴウ</t>
    </rPh>
    <rPh sb="195" eb="197">
      <t>ケイケン</t>
    </rPh>
    <rPh sb="206" eb="208">
      <t>ギョウム</t>
    </rPh>
    <rPh sb="214" eb="216">
      <t>ジツム</t>
    </rPh>
    <rPh sb="268" eb="273">
      <t>イリョウジュウジシャ</t>
    </rPh>
    <phoneticPr fontId="2"/>
  </si>
  <si>
    <t xml:space="preserve">複数病院のシステム統合の実績を説明し、その実績を踏まえて今回のプロジェクトを円滑に進めるための工夫があれば説明すること。
</t>
    <phoneticPr fontId="2"/>
  </si>
  <si>
    <t xml:space="preserve">・プロジェクト管理の工夫について、人的、物資的、費用的など様々な視点で具体的に整理され示されているか
・説明された工夫点が、今回業務においても十分効果を発揮できるものであるか
</t>
    <rPh sb="7" eb="9">
      <t>カンリ</t>
    </rPh>
    <rPh sb="10" eb="12">
      <t>クフウ</t>
    </rPh>
    <rPh sb="29" eb="31">
      <t>サマザマ</t>
    </rPh>
    <rPh sb="32" eb="34">
      <t>シテン</t>
    </rPh>
    <rPh sb="35" eb="37">
      <t>グタイ</t>
    </rPh>
    <rPh sb="37" eb="38">
      <t>テキ</t>
    </rPh>
    <rPh sb="39" eb="41">
      <t>セイリ</t>
    </rPh>
    <rPh sb="43" eb="44">
      <t>シメ</t>
    </rPh>
    <rPh sb="52" eb="54">
      <t>セツメイ</t>
    </rPh>
    <rPh sb="57" eb="59">
      <t>クフウ</t>
    </rPh>
    <rPh sb="59" eb="60">
      <t>テン</t>
    </rPh>
    <rPh sb="62" eb="64">
      <t>コンカイ</t>
    </rPh>
    <rPh sb="64" eb="66">
      <t>ギョウム</t>
    </rPh>
    <rPh sb="71" eb="73">
      <t>ジュウブン</t>
    </rPh>
    <rPh sb="73" eb="75">
      <t>コウカ</t>
    </rPh>
    <rPh sb="76" eb="78">
      <t>ハッキ</t>
    </rPh>
    <phoneticPr fontId="2"/>
  </si>
  <si>
    <t xml:space="preserve">新パッケージを利用した業務運用を病院が今後整理していくにあたって、その検討をどのように支援するか具体的に説明すること。
</t>
  </si>
  <si>
    <t xml:space="preserve">・現行業務とのFit＆Gapを埋めるフローが具体的に示されているか
・新パッケージを用いた標準的な運用フローの用意はあるか
・具体的な業務運用の検討、整理に必要な病院側の職種や人員などが示されているか
</t>
    <rPh sb="1" eb="5">
      <t>ゲンコウギョウム</t>
    </rPh>
    <rPh sb="15" eb="16">
      <t>ウ</t>
    </rPh>
    <rPh sb="22" eb="25">
      <t>グタイテキ</t>
    </rPh>
    <rPh sb="26" eb="27">
      <t>シメ</t>
    </rPh>
    <rPh sb="35" eb="36">
      <t>シン</t>
    </rPh>
    <rPh sb="42" eb="43">
      <t>モチ</t>
    </rPh>
    <rPh sb="45" eb="48">
      <t>ヒョウジュンテキ</t>
    </rPh>
    <rPh sb="49" eb="51">
      <t>ウンヨウ</t>
    </rPh>
    <rPh sb="55" eb="57">
      <t>ヨウイ</t>
    </rPh>
    <rPh sb="63" eb="66">
      <t>グタイテキ</t>
    </rPh>
    <rPh sb="67" eb="71">
      <t>ギョウムウンヨウ</t>
    </rPh>
    <rPh sb="72" eb="74">
      <t>ケントウ</t>
    </rPh>
    <rPh sb="75" eb="77">
      <t>セイリ</t>
    </rPh>
    <rPh sb="78" eb="80">
      <t>ヒツヨウ</t>
    </rPh>
    <rPh sb="81" eb="84">
      <t>ビョウインガワ</t>
    </rPh>
    <rPh sb="85" eb="87">
      <t>ショクシュ</t>
    </rPh>
    <rPh sb="88" eb="90">
      <t>ジンイン</t>
    </rPh>
    <rPh sb="93" eb="94">
      <t>シメ</t>
    </rPh>
    <phoneticPr fontId="2"/>
  </si>
  <si>
    <t>システム稼働後の保守的対応やコスト削減に関する事項</t>
    <rPh sb="4" eb="7">
      <t>カドウゴ</t>
    </rPh>
    <rPh sb="8" eb="13">
      <t>ホシュテキタイオウ</t>
    </rPh>
    <rPh sb="17" eb="19">
      <t>サクゲン</t>
    </rPh>
    <rPh sb="20" eb="21">
      <t>カン</t>
    </rPh>
    <rPh sb="23" eb="25">
      <t>ジコウ</t>
    </rPh>
    <phoneticPr fontId="2"/>
  </si>
  <si>
    <t xml:space="preserve">調達機器の保守料や調達に含まれない消耗品等を含めた稼働後の具体的なコストとその抑制方法について提案すること。
</t>
    <phoneticPr fontId="2"/>
  </si>
  <si>
    <t xml:space="preserve">・専用品やメーカ指定を排除するなど、コストの抑制方法が具体的に示されているか
・従来の病院情報システムとの比較や、システム統合したことによるコストメリットが示されているか
</t>
    <rPh sb="1" eb="4">
      <t>センヨウヒン</t>
    </rPh>
    <rPh sb="8" eb="10">
      <t>シテイ</t>
    </rPh>
    <rPh sb="11" eb="13">
      <t>ハイジョ</t>
    </rPh>
    <rPh sb="22" eb="26">
      <t>ヨクセイホウホウ</t>
    </rPh>
    <rPh sb="27" eb="30">
      <t>グタイテキ</t>
    </rPh>
    <rPh sb="31" eb="32">
      <t>シメ</t>
    </rPh>
    <rPh sb="40" eb="42">
      <t>ジュウライ</t>
    </rPh>
    <rPh sb="43" eb="47">
      <t>ビョウインジョウホウ</t>
    </rPh>
    <rPh sb="53" eb="55">
      <t>ヒカク</t>
    </rPh>
    <rPh sb="61" eb="63">
      <t>トウゴウ</t>
    </rPh>
    <rPh sb="78" eb="79">
      <t>シメ</t>
    </rPh>
    <phoneticPr fontId="2"/>
  </si>
  <si>
    <t xml:space="preserve">保守期間中におけるWindowsOS、ミドルウェア等のアップデートの考え方、実施方法、サポート切れへの対応方針について説明すること。
</t>
    <phoneticPr fontId="2"/>
  </si>
  <si>
    <t xml:space="preserve">・WindowsOS、ミドルウェア等のアップデートの考え方、実施方法が具体的に示され、実施時の病院側の影響を説明しているか
・またサポート切れへの対応方針は、リスク分析がなされたうえでの提案か
</t>
    <rPh sb="35" eb="38">
      <t>グタイテキ</t>
    </rPh>
    <rPh sb="39" eb="40">
      <t>シメ</t>
    </rPh>
    <rPh sb="43" eb="46">
      <t>ジッシジ</t>
    </rPh>
    <rPh sb="47" eb="50">
      <t>ビョウインガワ</t>
    </rPh>
    <rPh sb="51" eb="53">
      <t>エイキョウ</t>
    </rPh>
    <rPh sb="54" eb="56">
      <t>セツメイ</t>
    </rPh>
    <rPh sb="69" eb="70">
      <t>キ</t>
    </rPh>
    <rPh sb="73" eb="77">
      <t>タイオウホウシン</t>
    </rPh>
    <rPh sb="82" eb="84">
      <t>ブンセキ</t>
    </rPh>
    <rPh sb="93" eb="95">
      <t>テイアン</t>
    </rPh>
    <phoneticPr fontId="2"/>
  </si>
  <si>
    <t xml:space="preserve">評価視点：つぎのとおり要求事項ごとに記載
</t>
    <rPh sb="18" eb="20">
      <t>キサイ</t>
    </rPh>
    <phoneticPr fontId="2"/>
  </si>
  <si>
    <t>提案要求項目</t>
  </si>
  <si>
    <t xml:space="preserve">評価基準：
　A：提案者ならではの工夫が施されるなどした優れた提案内容
　B：標準的な提案内容
　C：必要最低限の説明・提案がなされている
　D：具体性に欠けた提案や趣旨とかけ離れた提案
</t>
    <phoneticPr fontId="2"/>
  </si>
  <si>
    <t xml:space="preserve">各項目ごと、評価に応じた係数を各項目の配点に乗じ、各項目の点数を合計する。
A:10/10
B:7/10
C:3/10
D:0
</t>
    <rPh sb="0" eb="3">
      <t>カクコウモク</t>
    </rPh>
    <rPh sb="6" eb="8">
      <t>ヒョウカ</t>
    </rPh>
    <rPh sb="15" eb="18">
      <t>カクコウモク</t>
    </rPh>
    <rPh sb="25" eb="28">
      <t>カクコウモク</t>
    </rPh>
    <rPh sb="29" eb="31">
      <t>テンスウ</t>
    </rPh>
    <rPh sb="32" eb="34">
      <t>ゴウケイ</t>
    </rPh>
    <phoneticPr fontId="2"/>
  </si>
  <si>
    <t xml:space="preserve">附属２病院の現状や特性を十分考慮した上で、以下の機能・システムについて新たに提案すること。
</t>
    <phoneticPr fontId="2"/>
  </si>
  <si>
    <t>医療安全・質の向上に関すること</t>
    <rPh sb="0" eb="4">
      <t>イリョウアンゼン</t>
    </rPh>
    <rPh sb="5" eb="6">
      <t>シツ</t>
    </rPh>
    <rPh sb="7" eb="9">
      <t>コウジョウ</t>
    </rPh>
    <rPh sb="10" eb="11">
      <t>カン</t>
    </rPh>
    <phoneticPr fontId="2"/>
  </si>
  <si>
    <t>システム利用の認証方式に関する提案</t>
    <rPh sb="4" eb="6">
      <t>リヨウ</t>
    </rPh>
    <rPh sb="7" eb="11">
      <t>ニンショウホウシキ</t>
    </rPh>
    <rPh sb="12" eb="13">
      <t>カン</t>
    </rPh>
    <rPh sb="15" eb="17">
      <t>テイアン</t>
    </rPh>
    <phoneticPr fontId="2"/>
  </si>
  <si>
    <t xml:space="preserve">病院情報システムの利用に際し、現在はID＋指静脈による利用者識別・認証を行っている。一方、厚生労働省の示す「医療情報システムの安全管理に関するガイドライン」では、二要素（記憶・生体計測・物理媒体のいずれか 2 つ）の以上の認証方式が求められている。
これに対応するため、従来の指静脈にとらわれないシステム利用者の認証方式について、広く提案すること。提案にあたって認証方式により個別の認証デバイス（現在は指静脈認証用の静脈撮影デバイスを端末に接続している）が必要である場合はそのデバイスについても調達の対象とする。
</t>
    <phoneticPr fontId="2"/>
  </si>
  <si>
    <t xml:space="preserve">・新しい認証方式の採用にあたって、ユーザの負担や特別の作業（現在の認証方式で言えば静脈の撮影など）を具体的に示し、現実的な導入提案になているか
・消耗品等含めたコスト面も考慮された提案か（現在の指静脈認証は専用の静脈撮影デバイスが必要でコストがかかっている）
・診療業務を想定した上での認証方式で、運用上の制限があれば許容できるものか（現在の指静脈認証は手袋をしていると認証できない）
</t>
    <rPh sb="1" eb="2">
      <t>アタラ</t>
    </rPh>
    <rPh sb="4" eb="8">
      <t>ニンショウホウシキ</t>
    </rPh>
    <rPh sb="9" eb="11">
      <t>サイヨウ</t>
    </rPh>
    <rPh sb="21" eb="23">
      <t>フタン</t>
    </rPh>
    <rPh sb="24" eb="26">
      <t>トクベツ</t>
    </rPh>
    <rPh sb="27" eb="29">
      <t>サギョウ</t>
    </rPh>
    <rPh sb="30" eb="32">
      <t>ゲンザイ</t>
    </rPh>
    <rPh sb="33" eb="37">
      <t>ニンショウホウシキ</t>
    </rPh>
    <rPh sb="38" eb="39">
      <t>イ</t>
    </rPh>
    <rPh sb="41" eb="43">
      <t>ジョウミャク</t>
    </rPh>
    <rPh sb="44" eb="46">
      <t>サツエイ</t>
    </rPh>
    <rPh sb="50" eb="53">
      <t>グタイテキ</t>
    </rPh>
    <rPh sb="54" eb="55">
      <t>シメ</t>
    </rPh>
    <rPh sb="57" eb="60">
      <t>ゲンジツテキ</t>
    </rPh>
    <rPh sb="61" eb="63">
      <t>ドウニュウ</t>
    </rPh>
    <rPh sb="63" eb="65">
      <t>テイアン</t>
    </rPh>
    <rPh sb="73" eb="75">
      <t>ショウモウ</t>
    </rPh>
    <rPh sb="75" eb="76">
      <t>ヒン</t>
    </rPh>
    <rPh sb="76" eb="77">
      <t>トウ</t>
    </rPh>
    <rPh sb="77" eb="78">
      <t>フク</t>
    </rPh>
    <rPh sb="83" eb="84">
      <t>メン</t>
    </rPh>
    <rPh sb="85" eb="87">
      <t>コウリョ</t>
    </rPh>
    <rPh sb="90" eb="92">
      <t>テイアン</t>
    </rPh>
    <rPh sb="94" eb="96">
      <t>ゲンザイ</t>
    </rPh>
    <rPh sb="97" eb="102">
      <t>ユビジョウミャクニンショウ</t>
    </rPh>
    <rPh sb="103" eb="105">
      <t>センヨウ</t>
    </rPh>
    <rPh sb="106" eb="110">
      <t>ジョウミャクサツエイ</t>
    </rPh>
    <rPh sb="115" eb="117">
      <t>ヒツヨウ</t>
    </rPh>
    <rPh sb="131" eb="135">
      <t>シンリョウギョウム</t>
    </rPh>
    <rPh sb="136" eb="138">
      <t>ソウテイ</t>
    </rPh>
    <rPh sb="140" eb="141">
      <t>ウエ</t>
    </rPh>
    <rPh sb="143" eb="147">
      <t>ニンショウホウシキ</t>
    </rPh>
    <rPh sb="149" eb="151">
      <t>ウンヨウ</t>
    </rPh>
    <rPh sb="151" eb="152">
      <t>ジョウ</t>
    </rPh>
    <rPh sb="153" eb="155">
      <t>セイゲン</t>
    </rPh>
    <rPh sb="159" eb="161">
      <t>キョヨウ</t>
    </rPh>
    <rPh sb="177" eb="179">
      <t>テブクロ</t>
    </rPh>
    <rPh sb="185" eb="187">
      <t>ニンショウ</t>
    </rPh>
    <phoneticPr fontId="2"/>
  </si>
  <si>
    <t>業務の効率化に関すること</t>
    <rPh sb="0" eb="2">
      <t>ギョウム</t>
    </rPh>
    <rPh sb="3" eb="6">
      <t>コウリツカ</t>
    </rPh>
    <rPh sb="7" eb="8">
      <t>カン</t>
    </rPh>
    <phoneticPr fontId="2"/>
  </si>
  <si>
    <t>インターネット環境との共存</t>
    <rPh sb="7" eb="9">
      <t>カンキョウ</t>
    </rPh>
    <rPh sb="11" eb="13">
      <t>キョウゾン</t>
    </rPh>
    <phoneticPr fontId="2"/>
  </si>
  <si>
    <t xml:space="preserve">現在ではインターネットを一定程度利用しなければ十分に効果を出せない・効率的に行えない診療業務が増えてきているため、今回のシステム統合を契機に診療の目的においては病院情報システムからのインターネット利用を一部可能とする仕組みを実現したい。
そこで、セキュリティを担保するために原則として病院情報システムとインターネット環境とはネットワーク上の直接的な接続はしないものの、次に掲げる業務が柔軟に実施できるようなインターネット環境との共存の仕組み・構成について提案すること。
</t>
    <rPh sb="12" eb="16">
      <t>イッテイテイド</t>
    </rPh>
    <rPh sb="23" eb="25">
      <t>ジュウブン</t>
    </rPh>
    <rPh sb="26" eb="28">
      <t>コウカ</t>
    </rPh>
    <rPh sb="29" eb="30">
      <t>ダ</t>
    </rPh>
    <rPh sb="34" eb="37">
      <t>コウリツテキ</t>
    </rPh>
    <rPh sb="38" eb="39">
      <t>オコナ</t>
    </rPh>
    <rPh sb="47" eb="48">
      <t>フ</t>
    </rPh>
    <rPh sb="57" eb="59">
      <t>コンカイ</t>
    </rPh>
    <rPh sb="64" eb="66">
      <t>トウゴウ</t>
    </rPh>
    <rPh sb="67" eb="69">
      <t>ケイキ</t>
    </rPh>
    <rPh sb="101" eb="103">
      <t>イチブ</t>
    </rPh>
    <rPh sb="112" eb="114">
      <t>ジツゲン</t>
    </rPh>
    <rPh sb="137" eb="139">
      <t>ゲンソク</t>
    </rPh>
    <rPh sb="168" eb="169">
      <t>ジョウ</t>
    </rPh>
    <rPh sb="170" eb="172">
      <t>チョクセツ</t>
    </rPh>
    <rPh sb="172" eb="173">
      <t>テキ</t>
    </rPh>
    <rPh sb="174" eb="176">
      <t>セツゾク</t>
    </rPh>
    <rPh sb="184" eb="185">
      <t>ツギ</t>
    </rPh>
    <rPh sb="186" eb="187">
      <t>カカ</t>
    </rPh>
    <rPh sb="189" eb="191">
      <t>ギョウム</t>
    </rPh>
    <rPh sb="192" eb="194">
      <t>ジュウナン</t>
    </rPh>
    <rPh sb="195" eb="197">
      <t>ジッシ</t>
    </rPh>
    <rPh sb="217" eb="219">
      <t>シク</t>
    </rPh>
    <rPh sb="221" eb="223">
      <t>コウセイ</t>
    </rPh>
    <rPh sb="227" eb="229">
      <t>テイアン</t>
    </rPh>
    <phoneticPr fontId="2"/>
  </si>
  <si>
    <t xml:space="preserve">各種学会等のホームページなど、診療に必要な情報を掲載しているインターネット上のWEBサイトの参照を可能とする仕組み。なお、提案内容にもよるが同時接続等のライセンスの考え方を要するものについては病院規模を考慮した上で提案すること。
（※今後、各種WEBサービス・クラウドサービスなど、個別のサービスが提供する範囲にもよるが、このWEB参照の仕組みを利用して、例えば患者が自宅等で利用する医療機器の状態把握なども一定程度行うことを想定している。）
</t>
    <rPh sb="0" eb="2">
      <t>カクシュ</t>
    </rPh>
    <rPh sb="2" eb="4">
      <t>ガッカイ</t>
    </rPh>
    <rPh sb="4" eb="5">
      <t>トウ</t>
    </rPh>
    <rPh sb="15" eb="17">
      <t>シンリョウ</t>
    </rPh>
    <rPh sb="18" eb="20">
      <t>ヒツヨウ</t>
    </rPh>
    <rPh sb="21" eb="23">
      <t>ジョウホウ</t>
    </rPh>
    <rPh sb="24" eb="26">
      <t>ケイサイ</t>
    </rPh>
    <rPh sb="46" eb="48">
      <t>サンショウ</t>
    </rPh>
    <rPh sb="49" eb="51">
      <t>カノウ</t>
    </rPh>
    <rPh sb="54" eb="56">
      <t>シク</t>
    </rPh>
    <rPh sb="61" eb="63">
      <t>テイアン</t>
    </rPh>
    <rPh sb="63" eb="65">
      <t>ナイヨウ</t>
    </rPh>
    <rPh sb="70" eb="75">
      <t>ドウジセツゾクトウ</t>
    </rPh>
    <rPh sb="82" eb="83">
      <t>カンガ</t>
    </rPh>
    <rPh sb="84" eb="85">
      <t>カタ</t>
    </rPh>
    <rPh sb="86" eb="87">
      <t>ヨウ</t>
    </rPh>
    <rPh sb="96" eb="100">
      <t>ビョウインキボ</t>
    </rPh>
    <rPh sb="101" eb="103">
      <t>コウリョ</t>
    </rPh>
    <rPh sb="107" eb="109">
      <t>テイアン</t>
    </rPh>
    <rPh sb="117" eb="119">
      <t>コンゴ</t>
    </rPh>
    <rPh sb="120" eb="122">
      <t>カクシュ</t>
    </rPh>
    <rPh sb="141" eb="143">
      <t>コベツ</t>
    </rPh>
    <rPh sb="153" eb="155">
      <t>ハンイ</t>
    </rPh>
    <rPh sb="166" eb="168">
      <t>サンショウ</t>
    </rPh>
    <rPh sb="169" eb="171">
      <t>シク</t>
    </rPh>
    <rPh sb="173" eb="175">
      <t>リヨウ</t>
    </rPh>
    <rPh sb="178" eb="179">
      <t>タト</t>
    </rPh>
    <rPh sb="181" eb="183">
      <t>カンジャ</t>
    </rPh>
    <rPh sb="184" eb="187">
      <t>ジタクトウ</t>
    </rPh>
    <rPh sb="188" eb="190">
      <t>リヨウ</t>
    </rPh>
    <rPh sb="192" eb="196">
      <t>イリョウキキ</t>
    </rPh>
    <rPh sb="197" eb="201">
      <t>ジョウタイハアク</t>
    </rPh>
    <rPh sb="204" eb="208">
      <t>イッテイテイド</t>
    </rPh>
    <rPh sb="208" eb="209">
      <t>オコナ</t>
    </rPh>
    <rPh sb="213" eb="215">
      <t>ソウテイ</t>
    </rPh>
    <phoneticPr fontId="2"/>
  </si>
  <si>
    <t xml:space="preserve">・提案する仕組みを端的に（できること/できないことを）説明しているか
・ネットワークの容量やライセンスなど含め、通信の安定性は考慮されているか
・ネットワークの構成を専門知識を有しないものにでも理解できる形で提案しているか
</t>
    <rPh sb="1" eb="3">
      <t>テイアン</t>
    </rPh>
    <rPh sb="5" eb="7">
      <t>シク</t>
    </rPh>
    <rPh sb="9" eb="11">
      <t>タンテキ</t>
    </rPh>
    <rPh sb="27" eb="29">
      <t>セツメイ</t>
    </rPh>
    <rPh sb="43" eb="45">
      <t>ヨウリョウ</t>
    </rPh>
    <rPh sb="53" eb="54">
      <t>フク</t>
    </rPh>
    <rPh sb="56" eb="58">
      <t>ツウシン</t>
    </rPh>
    <rPh sb="59" eb="62">
      <t>アンテイセイ</t>
    </rPh>
    <rPh sb="63" eb="65">
      <t>コウリョ</t>
    </rPh>
    <rPh sb="80" eb="82">
      <t>コウセイ</t>
    </rPh>
    <rPh sb="83" eb="87">
      <t>センモンチシキ</t>
    </rPh>
    <rPh sb="88" eb="89">
      <t>ユウ</t>
    </rPh>
    <rPh sb="97" eb="99">
      <t>リカイ</t>
    </rPh>
    <rPh sb="102" eb="103">
      <t>カタチ</t>
    </rPh>
    <rPh sb="104" eb="106">
      <t>テイアン</t>
    </rPh>
    <phoneticPr fontId="2"/>
  </si>
  <si>
    <t xml:space="preserve">現状は病院情報システムに外部からデータを取り込む場合や内部で作成したファイルを取り出す場合は外部記録媒体を介した運用を行っている。インターネット環境との共存する状況を踏まえたファイルの取り出し取り込みを実現する仕組みを提案すること。
</t>
    <rPh sb="48" eb="50">
      <t>キロク</t>
    </rPh>
    <phoneticPr fontId="2"/>
  </si>
  <si>
    <t xml:space="preserve">・提案内容はシステムの専門的な知識がなくとも利用できるものか
・提案内容での運用と現行の外部媒体を用いた運用を比較し、情報流出等の点で具体的なメリットが示されているか
</t>
    <rPh sb="1" eb="5">
      <t>テイアンナイヨウ</t>
    </rPh>
    <rPh sb="11" eb="14">
      <t>センモンテキ</t>
    </rPh>
    <rPh sb="15" eb="17">
      <t>チシキ</t>
    </rPh>
    <rPh sb="22" eb="24">
      <t>リヨウ</t>
    </rPh>
    <rPh sb="32" eb="34">
      <t>テイアン</t>
    </rPh>
    <rPh sb="34" eb="36">
      <t>ナイヨウ</t>
    </rPh>
    <rPh sb="38" eb="40">
      <t>ウンヨウ</t>
    </rPh>
    <rPh sb="41" eb="43">
      <t>ゲンコウ</t>
    </rPh>
    <rPh sb="44" eb="46">
      <t>ガイブ</t>
    </rPh>
    <rPh sb="49" eb="50">
      <t>モチ</t>
    </rPh>
    <rPh sb="52" eb="54">
      <t>ウンヨウ</t>
    </rPh>
    <rPh sb="55" eb="57">
      <t>ヒカク</t>
    </rPh>
    <rPh sb="59" eb="63">
      <t>ジョウホウリュウシュツ</t>
    </rPh>
    <rPh sb="63" eb="64">
      <t>トウ</t>
    </rPh>
    <rPh sb="65" eb="66">
      <t>テン</t>
    </rPh>
    <rPh sb="67" eb="70">
      <t>グタイテキ</t>
    </rPh>
    <rPh sb="76" eb="77">
      <t>シメ</t>
    </rPh>
    <phoneticPr fontId="2"/>
  </si>
  <si>
    <t xml:space="preserve">WEBサイトの閲覧以外でウイルス対策のパターンファイルの取得、利用ソフトウエアの認証などの活用について病院情報として必要なセキュリティ対策を考慮したうえで、活用の範囲及びそれを実現する場合の方法、対策について提案すること。
</t>
    <phoneticPr fontId="2"/>
  </si>
  <si>
    <t>・システム運用管理面で利活用できる仕組みが提案されているか</t>
    <rPh sb="5" eb="7">
      <t>ウンヨウ</t>
    </rPh>
    <rPh sb="7" eb="9">
      <t>カンリ</t>
    </rPh>
    <rPh sb="9" eb="10">
      <t>メン</t>
    </rPh>
    <rPh sb="11" eb="14">
      <t>リカツヨウ</t>
    </rPh>
    <rPh sb="17" eb="19">
      <t>シク</t>
    </rPh>
    <rPh sb="21" eb="23">
      <t>テイアン</t>
    </rPh>
    <phoneticPr fontId="2"/>
  </si>
  <si>
    <t xml:space="preserve">前項までの仕組みの提案において、病院情報という秘匿性の要求が高い情報を扱うことを踏まえてインターネットとの接点部分等におけるセキュリティ上の対策について提案すること。
</t>
    <phoneticPr fontId="2"/>
  </si>
  <si>
    <t xml:space="preserve">・ゼロトラストをベースとした提案になっているか
・必要なリスク分析を示したうえでの対策が提案されているか
</t>
    <rPh sb="25" eb="27">
      <t>ヒツヨウ</t>
    </rPh>
    <rPh sb="31" eb="33">
      <t>ブンセキ</t>
    </rPh>
    <rPh sb="34" eb="35">
      <t>シメ</t>
    </rPh>
    <rPh sb="41" eb="43">
      <t>タイサク</t>
    </rPh>
    <rPh sb="44" eb="46">
      <t>テイアン</t>
    </rPh>
    <phoneticPr fontId="2"/>
  </si>
  <si>
    <t>研究・教育やデータ2次利用に関すること</t>
    <rPh sb="0" eb="2">
      <t>ケンキュウ</t>
    </rPh>
    <rPh sb="3" eb="5">
      <t>キョウイク</t>
    </rPh>
    <rPh sb="10" eb="13">
      <t>ジリヨウ</t>
    </rPh>
    <rPh sb="14" eb="15">
      <t>カン</t>
    </rPh>
    <phoneticPr fontId="2"/>
  </si>
  <si>
    <t>研究支援機能</t>
    <rPh sb="0" eb="2">
      <t>ケンキュウ</t>
    </rPh>
    <rPh sb="2" eb="4">
      <t>シエン</t>
    </rPh>
    <rPh sb="4" eb="6">
      <t>キノウ</t>
    </rPh>
    <phoneticPr fontId="2"/>
  </si>
  <si>
    <t xml:space="preserve">大学病院として研究関連業務が多岐に渡り、臨床研究、治験、学会発表、NCD、各種外部提出向けデータなどの検証・整理・登録にかかる作業が膨大となっている。これら検証・整理・登録に必要な業務量を削減する仕組みについて提案すること。また、2次利用を促進させるための記事記載等のデータ入力発生時における入力方法やデータの管理方法の工夫についても提案すること。
</t>
  </si>
  <si>
    <t xml:space="preserve">・業務量の削減が具体的にどのような点ではかられているかを示しているか
・データ入力時の工夫や管理方法の工夫がどのように2次利用の促進につながるかを明確に示しているか
</t>
    <rPh sb="1" eb="4">
      <t>ギョウムリョウ</t>
    </rPh>
    <rPh sb="5" eb="7">
      <t>サクゲン</t>
    </rPh>
    <rPh sb="8" eb="11">
      <t>グタイテキ</t>
    </rPh>
    <rPh sb="17" eb="18">
      <t>テン</t>
    </rPh>
    <rPh sb="28" eb="29">
      <t>シメ</t>
    </rPh>
    <rPh sb="39" eb="41">
      <t>ニュウリョク</t>
    </rPh>
    <rPh sb="41" eb="42">
      <t>ジ</t>
    </rPh>
    <rPh sb="43" eb="45">
      <t>クフウ</t>
    </rPh>
    <rPh sb="46" eb="50">
      <t>カンリホウホウ</t>
    </rPh>
    <rPh sb="51" eb="53">
      <t>クフウ</t>
    </rPh>
    <rPh sb="60" eb="63">
      <t>ジリヨウ</t>
    </rPh>
    <rPh sb="64" eb="66">
      <t>ソクシン</t>
    </rPh>
    <rPh sb="73" eb="75">
      <t>メイカク</t>
    </rPh>
    <rPh sb="76" eb="77">
      <t>シメ</t>
    </rPh>
    <phoneticPr fontId="2"/>
  </si>
  <si>
    <t>地域医療・患者満足度向上に関すること</t>
    <rPh sb="0" eb="4">
      <t>チイキイリョウ</t>
    </rPh>
    <rPh sb="5" eb="12">
      <t>カンジャマンゾクドコウジョウ</t>
    </rPh>
    <rPh sb="13" eb="14">
      <t>カン</t>
    </rPh>
    <phoneticPr fontId="2"/>
  </si>
  <si>
    <t>適切な診察・検査の予約案内／待ち時間・混雑の緩和</t>
    <phoneticPr fontId="2"/>
  </si>
  <si>
    <t xml:space="preserve">外来患者の再来受付及び外来待ち患者の診察案内・呼び出し機能について、「別紙4_014_015_機能要件_再来受付・患者案内」に留意したうえで、具体的な機能・構成について提案をすること。また、以下の2-4-1-1-2、3に掲げる事項について詳細に説明すること。
</t>
    <rPh sb="63" eb="65">
      <t>リュウイ</t>
    </rPh>
    <rPh sb="71" eb="74">
      <t>グタイテキ</t>
    </rPh>
    <rPh sb="75" eb="77">
      <t>キノウ</t>
    </rPh>
    <rPh sb="78" eb="80">
      <t>コウセイ</t>
    </rPh>
    <rPh sb="110" eb="111">
      <t>カカ</t>
    </rPh>
    <rPh sb="119" eb="121">
      <t>ショウサイ</t>
    </rPh>
    <rPh sb="122" eb="124">
      <t>セツメイ</t>
    </rPh>
    <phoneticPr fontId="2"/>
  </si>
  <si>
    <t xml:space="preserve">・外来診察時での利用イメージが明確に示された提案か
・外来患者数（2,000名/日　程度の規模）を考慮し、それに耐えうる提案か
・患者に負担のかからない案内情報表示になっているか
</t>
    <rPh sb="1" eb="5">
      <t>ガイライシンサツ</t>
    </rPh>
    <rPh sb="5" eb="6">
      <t>ジ</t>
    </rPh>
    <rPh sb="8" eb="10">
      <t>リヨウ</t>
    </rPh>
    <rPh sb="15" eb="17">
      <t>メイカク</t>
    </rPh>
    <rPh sb="18" eb="19">
      <t>シメ</t>
    </rPh>
    <rPh sb="22" eb="24">
      <t>テイアン</t>
    </rPh>
    <rPh sb="27" eb="29">
      <t>ガイライ</t>
    </rPh>
    <rPh sb="29" eb="32">
      <t>カンジャスウ</t>
    </rPh>
    <rPh sb="38" eb="39">
      <t>メイ</t>
    </rPh>
    <rPh sb="40" eb="41">
      <t>ニチ</t>
    </rPh>
    <rPh sb="42" eb="44">
      <t>テイド</t>
    </rPh>
    <rPh sb="45" eb="47">
      <t>キボ</t>
    </rPh>
    <rPh sb="49" eb="51">
      <t>コウリョ</t>
    </rPh>
    <rPh sb="56" eb="57">
      <t>タ</t>
    </rPh>
    <rPh sb="60" eb="62">
      <t>テイアン</t>
    </rPh>
    <rPh sb="65" eb="67">
      <t>カンジャ</t>
    </rPh>
    <rPh sb="68" eb="70">
      <t>フタン</t>
    </rPh>
    <rPh sb="76" eb="78">
      <t>アンナイ</t>
    </rPh>
    <rPh sb="78" eb="80">
      <t>ジョウホウ</t>
    </rPh>
    <rPh sb="80" eb="82">
      <t>ヒョウジ</t>
    </rPh>
    <phoneticPr fontId="2"/>
  </si>
  <si>
    <t xml:space="preserve">患者自身のスマートフォン・携帯電話を利用した、デジタル診察券、来院確認、外来受付、検査・診察場所案内、当日の診察待ち状況の確認、外来診察・検査の呼出し、病院からのコメントの受信・表示、未来日の診察・検査の予約状況の照会、過去の受診歴の参照などを実現する機能について説明すること。
</t>
    <rPh sb="13" eb="17">
      <t>ケイタイデンワ</t>
    </rPh>
    <rPh sb="18" eb="20">
      <t>リヨウ</t>
    </rPh>
    <rPh sb="27" eb="30">
      <t>シンサツケン</t>
    </rPh>
    <rPh sb="36" eb="38">
      <t>ガイライ</t>
    </rPh>
    <rPh sb="38" eb="40">
      <t>ウケツケ</t>
    </rPh>
    <rPh sb="41" eb="43">
      <t>ケンサ</t>
    </rPh>
    <rPh sb="44" eb="50">
      <t>シンサツバショアンナイ</t>
    </rPh>
    <rPh sb="51" eb="53">
      <t>トウジツ</t>
    </rPh>
    <rPh sb="54" eb="57">
      <t>シンサツマ</t>
    </rPh>
    <rPh sb="58" eb="60">
      <t>ジョウキョウ</t>
    </rPh>
    <rPh sb="61" eb="63">
      <t>カクニン</t>
    </rPh>
    <rPh sb="64" eb="66">
      <t>ガイライ</t>
    </rPh>
    <rPh sb="66" eb="68">
      <t>シンサツ</t>
    </rPh>
    <rPh sb="69" eb="71">
      <t>ケンサ</t>
    </rPh>
    <rPh sb="72" eb="73">
      <t>ヨ</t>
    </rPh>
    <rPh sb="73" eb="74">
      <t>ダ</t>
    </rPh>
    <rPh sb="76" eb="78">
      <t>ビョウイン</t>
    </rPh>
    <rPh sb="86" eb="88">
      <t>ジュシン</t>
    </rPh>
    <rPh sb="89" eb="91">
      <t>ヒョウジ</t>
    </rPh>
    <rPh sb="92" eb="95">
      <t>ミライビ</t>
    </rPh>
    <rPh sb="96" eb="98">
      <t>シンサツ</t>
    </rPh>
    <rPh sb="99" eb="101">
      <t>ケンサ</t>
    </rPh>
    <rPh sb="102" eb="104">
      <t>ヨヤク</t>
    </rPh>
    <rPh sb="104" eb="106">
      <t>ジョウキョウ</t>
    </rPh>
    <rPh sb="107" eb="109">
      <t>ショウカイ</t>
    </rPh>
    <rPh sb="110" eb="112">
      <t>カコ</t>
    </rPh>
    <rPh sb="113" eb="115">
      <t>ジュシン</t>
    </rPh>
    <rPh sb="115" eb="116">
      <t>レキ</t>
    </rPh>
    <rPh sb="117" eb="119">
      <t>サンショウ</t>
    </rPh>
    <rPh sb="122" eb="124">
      <t>ジツゲン</t>
    </rPh>
    <rPh sb="126" eb="128">
      <t>キノウ</t>
    </rPh>
    <rPh sb="132" eb="134">
      <t>セツメイ</t>
    </rPh>
    <phoneticPr fontId="2"/>
  </si>
  <si>
    <t xml:space="preserve">再来受付及び患者案内の提案における、診察券の取り扱い（既存の診察券の流用あるいは別の診察券への切り替えなど）について詳細を説明すること。特に、流用する場合も別の診察券へ切り替える場合も、病院側の具体的な運用負担があれば、提案者がどのように支援するかも含めて説明すること。
</t>
    <rPh sb="0" eb="2">
      <t>サイライ</t>
    </rPh>
    <rPh sb="2" eb="4">
      <t>ウケツケ</t>
    </rPh>
    <rPh sb="4" eb="5">
      <t>オヨ</t>
    </rPh>
    <rPh sb="6" eb="8">
      <t>カンジャ</t>
    </rPh>
    <rPh sb="8" eb="10">
      <t>アンナイ</t>
    </rPh>
    <rPh sb="11" eb="13">
      <t>テイアン</t>
    </rPh>
    <rPh sb="18" eb="21">
      <t>シンサツケン</t>
    </rPh>
    <rPh sb="22" eb="23">
      <t>ト</t>
    </rPh>
    <rPh sb="24" eb="25">
      <t>アツカ</t>
    </rPh>
    <rPh sb="29" eb="32">
      <t>シンサツケン</t>
    </rPh>
    <rPh sb="33" eb="35">
      <t>リュウヨウ</t>
    </rPh>
    <rPh sb="39" eb="40">
      <t>ベツ</t>
    </rPh>
    <rPh sb="41" eb="44">
      <t>シンサツケン</t>
    </rPh>
    <rPh sb="46" eb="47">
      <t>キ</t>
    </rPh>
    <rPh sb="48" eb="49">
      <t>カ</t>
    </rPh>
    <rPh sb="58" eb="60">
      <t>ショウサイ</t>
    </rPh>
    <rPh sb="61" eb="63">
      <t>セツメイ</t>
    </rPh>
    <rPh sb="68" eb="69">
      <t>トク</t>
    </rPh>
    <rPh sb="71" eb="73">
      <t>リュウヨウ</t>
    </rPh>
    <rPh sb="75" eb="77">
      <t>バアイ</t>
    </rPh>
    <rPh sb="78" eb="79">
      <t>ベツ</t>
    </rPh>
    <rPh sb="80" eb="83">
      <t>シンサツケン</t>
    </rPh>
    <rPh sb="84" eb="85">
      <t>キ</t>
    </rPh>
    <rPh sb="86" eb="87">
      <t>カ</t>
    </rPh>
    <rPh sb="89" eb="91">
      <t>バアイ</t>
    </rPh>
    <rPh sb="93" eb="96">
      <t>ビョウインガワ</t>
    </rPh>
    <rPh sb="97" eb="100">
      <t>グタイテキ</t>
    </rPh>
    <rPh sb="101" eb="105">
      <t>ウンヨウフタン</t>
    </rPh>
    <rPh sb="110" eb="113">
      <t>テイアンシャ</t>
    </rPh>
    <rPh sb="119" eb="121">
      <t>シエン</t>
    </rPh>
    <rPh sb="125" eb="126">
      <t>フク</t>
    </rPh>
    <rPh sb="128" eb="130">
      <t>セツメイ</t>
    </rPh>
    <phoneticPr fontId="2"/>
  </si>
  <si>
    <t>地域医療機関との情報連携</t>
    <phoneticPr fontId="2"/>
  </si>
  <si>
    <t xml:space="preserve">適切な患者同意・情報管理のもと、地域内の病院・クリニックや保険薬局等に診療情報や紹介状を共有でき、紹介率・逆紹介率の向上や、例えば地域の医療機関・患者がWEBからも予約を取得できるような運用の提案、地域包括ケアなどに寄与する仕組みについて提案すること。
</t>
    <phoneticPr fontId="2"/>
  </si>
  <si>
    <t>・運用も含めた提案となっているか
・患者、地域病院、附属２病院それぞれの視点での有益性が示されているか</t>
    <rPh sb="1" eb="3">
      <t>ウンヨウ</t>
    </rPh>
    <rPh sb="4" eb="5">
      <t>フク</t>
    </rPh>
    <rPh sb="7" eb="9">
      <t>テイアン</t>
    </rPh>
    <rPh sb="18" eb="20">
      <t>カンジャ</t>
    </rPh>
    <rPh sb="21" eb="25">
      <t>チイキビョウイン</t>
    </rPh>
    <rPh sb="26" eb="28">
      <t>フゾク</t>
    </rPh>
    <rPh sb="29" eb="31">
      <t>ビョウイン</t>
    </rPh>
    <rPh sb="36" eb="38">
      <t>シテン</t>
    </rPh>
    <rPh sb="40" eb="43">
      <t>ユウエキセイ</t>
    </rPh>
    <rPh sb="44" eb="45">
      <t>シメ</t>
    </rPh>
    <phoneticPr fontId="2"/>
  </si>
  <si>
    <t xml:space="preserve">電子処方箋・オンライン資格・電子お薬手帳への対応、持参薬情報の取り込みに関する仕組みについて提案すること。
</t>
    <rPh sb="14" eb="16">
      <t>デンシ</t>
    </rPh>
    <rPh sb="46" eb="48">
      <t>テイアン</t>
    </rPh>
    <phoneticPr fontId="2"/>
  </si>
  <si>
    <t>・標準化形式での出力、取り込みに対応しているか</t>
    <rPh sb="1" eb="6">
      <t>ヒョウジュンカケイシキ</t>
    </rPh>
    <rPh sb="8" eb="10">
      <t>シュツリョク</t>
    </rPh>
    <rPh sb="11" eb="12">
      <t>ト</t>
    </rPh>
    <rPh sb="13" eb="14">
      <t>コ</t>
    </rPh>
    <rPh sb="16" eb="18">
      <t>タイオウ</t>
    </rPh>
    <phoneticPr fontId="2"/>
  </si>
  <si>
    <t>その他</t>
    <rPh sb="2" eb="3">
      <t>タ</t>
    </rPh>
    <phoneticPr fontId="2"/>
  </si>
  <si>
    <t>自由提案</t>
    <rPh sb="0" eb="4">
      <t>ジユウテイアン</t>
    </rPh>
    <phoneticPr fontId="2"/>
  </si>
  <si>
    <t xml:space="preserve">前項までの確認項目以外の内容で、提案者として特に強調したい機能や独自性のある内容などがあれば説明すること。
</t>
    <phoneticPr fontId="2"/>
  </si>
  <si>
    <t>・自由提案の内容は、附属２病院にどのような点で有益かを具体的に示しているか</t>
    <rPh sb="1" eb="5">
      <t>ジユウテイアン</t>
    </rPh>
    <rPh sb="6" eb="8">
      <t>ナイヨウ</t>
    </rPh>
    <rPh sb="10" eb="12">
      <t>フゾク</t>
    </rPh>
    <rPh sb="13" eb="15">
      <t>ビョウイン</t>
    </rPh>
    <rPh sb="21" eb="22">
      <t>テン</t>
    </rPh>
    <rPh sb="23" eb="25">
      <t>ユウエキ</t>
    </rPh>
    <rPh sb="27" eb="29">
      <t>グタイ</t>
    </rPh>
    <rPh sb="29" eb="30">
      <t>テキ</t>
    </rPh>
    <rPh sb="31" eb="32">
      <t>シメ</t>
    </rPh>
    <phoneticPr fontId="2"/>
  </si>
  <si>
    <t>提案者回答</t>
    <rPh sb="0" eb="3">
      <t>テイアンシャ</t>
    </rPh>
    <rPh sb="3" eb="5">
      <t>カイトウ</t>
    </rPh>
    <phoneticPr fontId="2"/>
  </si>
  <si>
    <t>得点</t>
    <rPh sb="0" eb="2">
      <t>トクテン</t>
    </rPh>
    <phoneticPr fontId="2"/>
  </si>
  <si>
    <t xml:space="preserve">評価視点：
　・病院機能を向上させる機能が備わっているか
　・大学病院での診療業務に耐えうる完成度か
</t>
    <phoneticPr fontId="2"/>
  </si>
  <si>
    <t>提案システムの網羅性・適応度に関する項目</t>
    <rPh sb="0" eb="2">
      <t>テイアン</t>
    </rPh>
    <rPh sb="7" eb="10">
      <t>モウラセイ</t>
    </rPh>
    <rPh sb="11" eb="14">
      <t>テキオウド</t>
    </rPh>
    <rPh sb="15" eb="16">
      <t>カン</t>
    </rPh>
    <rPh sb="18" eb="20">
      <t>コウモク</t>
    </rPh>
    <phoneticPr fontId="2"/>
  </si>
  <si>
    <t xml:space="preserve">回答基準：提案者は以下の基準に合致するものを選択して回答すること。
　A：今回提案のパッケージに標準搭載または追加オプションなどで対応（今回提案による構築作業で機能として搭載）可能
　B：提案に含まれる機能の使い方の工夫により代替可能
（B評価で回答する場合、簡潔に代替機能の概要を記すこと。記載例…「B：付箋機能で代替」　など）
　C：今回提案に含まない追加オプションで対応可能（又は将来的に機能提供が見込まれるもの）
　D：当該機能の標準搭載やオプションでの対応がなく、カスタマイズでの対応となるもの
</t>
    <rPh sb="0" eb="2">
      <t>カイトウ</t>
    </rPh>
    <rPh sb="9" eb="11">
      <t>イカ</t>
    </rPh>
    <rPh sb="12" eb="14">
      <t>キジュン</t>
    </rPh>
    <rPh sb="15" eb="17">
      <t>ガッチ</t>
    </rPh>
    <rPh sb="22" eb="24">
      <t>センタク</t>
    </rPh>
    <rPh sb="76" eb="80">
      <t>コウチクサギョウ</t>
    </rPh>
    <rPh sb="81" eb="83">
      <t>キノウ</t>
    </rPh>
    <rPh sb="95" eb="97">
      <t>テイアン</t>
    </rPh>
    <rPh sb="98" eb="99">
      <t>フク</t>
    </rPh>
    <rPh sb="102" eb="104">
      <t>キノウ</t>
    </rPh>
    <rPh sb="105" eb="106">
      <t>ツカ</t>
    </rPh>
    <rPh sb="107" eb="108">
      <t>カタ</t>
    </rPh>
    <rPh sb="109" eb="111">
      <t>クフウ</t>
    </rPh>
    <rPh sb="121" eb="123">
      <t>ヒョウカ</t>
    </rPh>
    <rPh sb="124" eb="126">
      <t>カイトウ</t>
    </rPh>
    <rPh sb="128" eb="130">
      <t>バアイ</t>
    </rPh>
    <rPh sb="131" eb="133">
      <t>カンケツ</t>
    </rPh>
    <rPh sb="134" eb="136">
      <t>ダイタイ</t>
    </rPh>
    <rPh sb="136" eb="138">
      <t>キノウ</t>
    </rPh>
    <rPh sb="139" eb="141">
      <t>ガイヨウ</t>
    </rPh>
    <rPh sb="142" eb="143">
      <t>シル</t>
    </rPh>
    <rPh sb="147" eb="149">
      <t>キサイ</t>
    </rPh>
    <rPh sb="149" eb="150">
      <t>レイ</t>
    </rPh>
    <rPh sb="154" eb="158">
      <t>フセンキノウ</t>
    </rPh>
    <rPh sb="159" eb="161">
      <t>ダイタイ</t>
    </rPh>
    <rPh sb="192" eb="193">
      <t>マタ</t>
    </rPh>
    <rPh sb="194" eb="197">
      <t>ショウライテキ</t>
    </rPh>
    <rPh sb="203" eb="205">
      <t>ミコ</t>
    </rPh>
    <rPh sb="220" eb="222">
      <t>ヒョウジュン</t>
    </rPh>
    <rPh sb="246" eb="248">
      <t>タイオウ</t>
    </rPh>
    <phoneticPr fontId="2"/>
  </si>
  <si>
    <t>評価基準：提案者の回答を参考に適応度の高い順にABCDの４段階で評価する。回答基準によらず評価することができる。</t>
    <rPh sb="12" eb="14">
      <t>サンコウ</t>
    </rPh>
    <rPh sb="29" eb="31">
      <t>ダンカイ</t>
    </rPh>
    <rPh sb="32" eb="34">
      <t>ヒョウカ</t>
    </rPh>
    <rPh sb="37" eb="41">
      <t>カイトウキジュン</t>
    </rPh>
    <rPh sb="45" eb="47">
      <t>ヒョウカ</t>
    </rPh>
    <phoneticPr fontId="2"/>
  </si>
  <si>
    <t xml:space="preserve">各項目ごと、評価に応じた係数を各項目の配点に乗じ、各項目の点数を合計する。
A:10/10
B:7/10
C:3/10
D:0
</t>
    <rPh sb="0" eb="1">
      <t>カク</t>
    </rPh>
    <rPh sb="1" eb="3">
      <t>コウモク</t>
    </rPh>
    <rPh sb="6" eb="8">
      <t>ヒョウカ</t>
    </rPh>
    <rPh sb="9" eb="10">
      <t>オウ</t>
    </rPh>
    <rPh sb="12" eb="14">
      <t>ケイスウ</t>
    </rPh>
    <rPh sb="15" eb="16">
      <t>カク</t>
    </rPh>
    <rPh sb="16" eb="18">
      <t>コウモク</t>
    </rPh>
    <rPh sb="19" eb="21">
      <t>ハイテン</t>
    </rPh>
    <rPh sb="22" eb="23">
      <t>ジョウ</t>
    </rPh>
    <rPh sb="25" eb="26">
      <t>カク</t>
    </rPh>
    <rPh sb="26" eb="28">
      <t>コウモク</t>
    </rPh>
    <rPh sb="29" eb="31">
      <t>テンスウ</t>
    </rPh>
    <rPh sb="32" eb="34">
      <t>ゴウケイ</t>
    </rPh>
    <phoneticPr fontId="2"/>
  </si>
  <si>
    <t xml:space="preserve">病院情報システムのパッケージ（オプション機能等を含む）に以下に掲げる機能が備わっていることで、より病院機能が向上すると考えている。提案者においては、今回提案する病院情報システムで、以下の機能がどの程度網羅・実装されているか回答すること。
</t>
    <rPh sb="111" eb="113">
      <t>カイトウ</t>
    </rPh>
    <phoneticPr fontId="2"/>
  </si>
  <si>
    <t>患者情報の管理・活用</t>
    <rPh sb="0" eb="2">
      <t>カンジャ</t>
    </rPh>
    <rPh sb="2" eb="4">
      <t>ジョウホウ</t>
    </rPh>
    <rPh sb="5" eb="7">
      <t>カンリ</t>
    </rPh>
    <rPh sb="8" eb="10">
      <t>カツヨウ</t>
    </rPh>
    <phoneticPr fontId="2"/>
  </si>
  <si>
    <t xml:space="preserve">現行のシステム構成では、特にアレルギーや体内異物の情報をはじめとする患者の基本的情報が一元的に管理されていない部分がある。例えば、一部のアレルギー情報は特定の部門システムにのみ登録され、すべてのユーザが利用する汎用的な画面からは参照や更新ができず、場合によっては同じ情報を複数のシステム間で二重入力されている。
このような状況を改善するための次の機能の搭載有無を示すこと。
</t>
    <rPh sb="0" eb="2">
      <t>ゲンコウ</t>
    </rPh>
    <rPh sb="7" eb="9">
      <t>コウセイ</t>
    </rPh>
    <rPh sb="12" eb="13">
      <t>トク</t>
    </rPh>
    <rPh sb="20" eb="24">
      <t>タイナイイブツ</t>
    </rPh>
    <rPh sb="25" eb="27">
      <t>ジョウホウ</t>
    </rPh>
    <rPh sb="34" eb="36">
      <t>カンジャ</t>
    </rPh>
    <rPh sb="37" eb="39">
      <t>キホン</t>
    </rPh>
    <rPh sb="39" eb="40">
      <t>テキ</t>
    </rPh>
    <rPh sb="40" eb="42">
      <t>ジョウホウ</t>
    </rPh>
    <rPh sb="43" eb="46">
      <t>イチゲンテキ</t>
    </rPh>
    <rPh sb="47" eb="49">
      <t>カンリ</t>
    </rPh>
    <rPh sb="55" eb="57">
      <t>ブブン</t>
    </rPh>
    <rPh sb="61" eb="62">
      <t>タト</t>
    </rPh>
    <rPh sb="65" eb="67">
      <t>イチブ</t>
    </rPh>
    <rPh sb="73" eb="75">
      <t>ジョウホウ</t>
    </rPh>
    <rPh sb="76" eb="78">
      <t>トクテイ</t>
    </rPh>
    <rPh sb="79" eb="81">
      <t>ブモン</t>
    </rPh>
    <rPh sb="88" eb="90">
      <t>トウロク</t>
    </rPh>
    <rPh sb="101" eb="103">
      <t>リヨウ</t>
    </rPh>
    <rPh sb="105" eb="108">
      <t>ハンヨウテキ</t>
    </rPh>
    <rPh sb="109" eb="111">
      <t>ガメン</t>
    </rPh>
    <rPh sb="114" eb="116">
      <t>サンショウ</t>
    </rPh>
    <rPh sb="117" eb="119">
      <t>コウシン</t>
    </rPh>
    <rPh sb="124" eb="126">
      <t>バアイ</t>
    </rPh>
    <rPh sb="131" eb="132">
      <t>オナ</t>
    </rPh>
    <rPh sb="133" eb="135">
      <t>ジョウホウ</t>
    </rPh>
    <rPh sb="136" eb="138">
      <t>フクスウ</t>
    </rPh>
    <rPh sb="143" eb="144">
      <t>カン</t>
    </rPh>
    <rPh sb="145" eb="146">
      <t>ニ</t>
    </rPh>
    <rPh sb="146" eb="149">
      <t>ジュウニュウリョク</t>
    </rPh>
    <rPh sb="161" eb="163">
      <t>ジョウキョウ</t>
    </rPh>
    <rPh sb="164" eb="166">
      <t>カイゼン</t>
    </rPh>
    <rPh sb="171" eb="172">
      <t>ツギ</t>
    </rPh>
    <rPh sb="173" eb="175">
      <t>キノウ</t>
    </rPh>
    <rPh sb="176" eb="178">
      <t>トウサイ</t>
    </rPh>
    <rPh sb="178" eb="180">
      <t>ウム</t>
    </rPh>
    <rPh sb="181" eb="182">
      <t>シメ</t>
    </rPh>
    <phoneticPr fontId="2"/>
  </si>
  <si>
    <t xml:space="preserve">禁忌等情報、連絡先情報、体内異物情報、看護スクリーニング情報、採血禁止部位などのその他全職種で共有する必要のある情報の入力や更新、参照の汎用性、利便性に関する機能。
</t>
    <phoneticPr fontId="2"/>
  </si>
  <si>
    <t xml:space="preserve">上記情報の一元的な管理の仕組み。
</t>
    <phoneticPr fontId="2"/>
  </si>
  <si>
    <t xml:space="preserve">上記情報の有効活用の仕組み（オーダ時の禁忌チェック等、登録情報を診療等行為の意思決定時に利用できる構成など）。
</t>
    <phoneticPr fontId="2"/>
  </si>
  <si>
    <t xml:space="preserve">特に秘匿性を必要とする情報の保護を担保しつつ記録可能な仕組み。
</t>
    <rPh sb="0" eb="1">
      <t>トク</t>
    </rPh>
    <rPh sb="6" eb="8">
      <t>ヒツヨウ</t>
    </rPh>
    <rPh sb="11" eb="13">
      <t>ジョウホウ</t>
    </rPh>
    <rPh sb="14" eb="16">
      <t>ホゴ</t>
    </rPh>
    <phoneticPr fontId="2"/>
  </si>
  <si>
    <t xml:space="preserve">患者が直接問診票を入力し、職員のチェックのもと入力情報が電子カルテへ反映される仕組み。
</t>
    <rPh sb="23" eb="27">
      <t>ニュウリョクジョウホウ</t>
    </rPh>
    <phoneticPr fontId="2"/>
  </si>
  <si>
    <t>患者取り違えやオーダ間違い等を防止する仕組み</t>
    <rPh sb="0" eb="3">
      <t>カンジャト</t>
    </rPh>
    <rPh sb="4" eb="5">
      <t>チガ</t>
    </rPh>
    <rPh sb="10" eb="12">
      <t>マチガ</t>
    </rPh>
    <rPh sb="15" eb="17">
      <t>ボウシ</t>
    </rPh>
    <rPh sb="19" eb="21">
      <t>シク</t>
    </rPh>
    <phoneticPr fontId="2"/>
  </si>
  <si>
    <t xml:space="preserve">例えば、部位の左右の選択の誤りや同姓同名患者に対する間違った指示の実施など、患者の取り違えやオーダ間違いを防止する以下の具体的な仕組みの搭載有無を示すこと。
</t>
    <rPh sb="0" eb="1">
      <t>タト</t>
    </rPh>
    <rPh sb="4" eb="6">
      <t>ブイ</t>
    </rPh>
    <rPh sb="7" eb="9">
      <t>サユウ</t>
    </rPh>
    <rPh sb="10" eb="12">
      <t>センタク</t>
    </rPh>
    <rPh sb="13" eb="14">
      <t>アヤマ</t>
    </rPh>
    <rPh sb="16" eb="18">
      <t>ドウセイ</t>
    </rPh>
    <rPh sb="18" eb="20">
      <t>ドウメイ</t>
    </rPh>
    <rPh sb="20" eb="22">
      <t>カンジャ</t>
    </rPh>
    <rPh sb="23" eb="24">
      <t>タイ</t>
    </rPh>
    <rPh sb="26" eb="28">
      <t>マチガ</t>
    </rPh>
    <rPh sb="30" eb="32">
      <t>シジ</t>
    </rPh>
    <rPh sb="33" eb="35">
      <t>ジッシ</t>
    </rPh>
    <rPh sb="38" eb="40">
      <t>カンジャ</t>
    </rPh>
    <rPh sb="41" eb="42">
      <t>ト</t>
    </rPh>
    <rPh sb="43" eb="44">
      <t>チガ</t>
    </rPh>
    <rPh sb="49" eb="51">
      <t>マチガ</t>
    </rPh>
    <rPh sb="53" eb="55">
      <t>ボウシ</t>
    </rPh>
    <rPh sb="57" eb="59">
      <t>イカ</t>
    </rPh>
    <rPh sb="60" eb="63">
      <t>グタイテキ</t>
    </rPh>
    <rPh sb="64" eb="66">
      <t>シク</t>
    </rPh>
    <phoneticPr fontId="2"/>
  </si>
  <si>
    <t xml:space="preserve">オーダ登録時における部位の選択誤りなどを低減させる仕組み。
</t>
    <rPh sb="20" eb="22">
      <t>テイゲン</t>
    </rPh>
    <phoneticPr fontId="2"/>
  </si>
  <si>
    <t xml:space="preserve">オーダ登録時の併用禁忌・投与量（体重・体表面積換算を含む）をチェックする仕組み。
</t>
    <phoneticPr fontId="2"/>
  </si>
  <si>
    <t xml:space="preserve">オーダ時に記載されたコメントにあらかじめ指定するキーワードが含まれていれば、オーダを受け付けた際にそれを通知する仕組み。
</t>
    <rPh sb="5" eb="7">
      <t>キサイ</t>
    </rPh>
    <rPh sb="20" eb="22">
      <t>シテイ</t>
    </rPh>
    <rPh sb="30" eb="31">
      <t>フク</t>
    </rPh>
    <rPh sb="42" eb="43">
      <t>ウ</t>
    </rPh>
    <rPh sb="44" eb="45">
      <t>ツ</t>
    </rPh>
    <rPh sb="47" eb="48">
      <t>サイ</t>
    </rPh>
    <rPh sb="52" eb="54">
      <t>ツウチ</t>
    </rPh>
    <rPh sb="56" eb="58">
      <t>シク</t>
    </rPh>
    <phoneticPr fontId="2"/>
  </si>
  <si>
    <t xml:space="preserve">現在、病棟等の配置薬を使用する際は、病棟で出力した処方箋と配置薬とを目視で確認している。配置薬の取り間違えや患者間違いを防止するための、配置薬に関する処方箋、配置薬、患者の同定・照合に関する仕組み。
</t>
    <rPh sb="0" eb="2">
      <t>ゲンザイ</t>
    </rPh>
    <rPh sb="3" eb="5">
      <t>ビョウトウ</t>
    </rPh>
    <rPh sb="5" eb="6">
      <t>トウ</t>
    </rPh>
    <rPh sb="7" eb="10">
      <t>ハイチヤク</t>
    </rPh>
    <rPh sb="11" eb="13">
      <t>シヨウ</t>
    </rPh>
    <rPh sb="15" eb="16">
      <t>サイ</t>
    </rPh>
    <rPh sb="18" eb="20">
      <t>ビョウトウ</t>
    </rPh>
    <rPh sb="21" eb="23">
      <t>シュツリョク</t>
    </rPh>
    <rPh sb="25" eb="28">
      <t>ショホウセン</t>
    </rPh>
    <rPh sb="29" eb="32">
      <t>ハイチヤク</t>
    </rPh>
    <rPh sb="34" eb="36">
      <t>モクシ</t>
    </rPh>
    <rPh sb="37" eb="39">
      <t>カクニン</t>
    </rPh>
    <rPh sb="44" eb="47">
      <t>ハイチヤク</t>
    </rPh>
    <rPh sb="48" eb="49">
      <t>ト</t>
    </rPh>
    <rPh sb="50" eb="52">
      <t>マチガ</t>
    </rPh>
    <rPh sb="54" eb="58">
      <t>カンジャマチガ</t>
    </rPh>
    <rPh sb="60" eb="62">
      <t>ボウシ</t>
    </rPh>
    <rPh sb="68" eb="71">
      <t>ハイチヤク</t>
    </rPh>
    <rPh sb="72" eb="73">
      <t>カン</t>
    </rPh>
    <rPh sb="75" eb="78">
      <t>ショホウセン</t>
    </rPh>
    <rPh sb="79" eb="82">
      <t>ハイチヤク</t>
    </rPh>
    <rPh sb="83" eb="85">
      <t>カンジャ</t>
    </rPh>
    <rPh sb="95" eb="97">
      <t>シク</t>
    </rPh>
    <phoneticPr fontId="2"/>
  </si>
  <si>
    <t>レポート・結果の見落としの防止や適正な記録につなげる仕組み</t>
    <rPh sb="5" eb="7">
      <t>ケッカ</t>
    </rPh>
    <rPh sb="8" eb="10">
      <t>ミオ</t>
    </rPh>
    <rPh sb="13" eb="15">
      <t>ボウシ</t>
    </rPh>
    <rPh sb="16" eb="18">
      <t>テキセイ</t>
    </rPh>
    <rPh sb="19" eb="21">
      <t>キロク</t>
    </rPh>
    <rPh sb="26" eb="28">
      <t>シク</t>
    </rPh>
    <phoneticPr fontId="2"/>
  </si>
  <si>
    <t xml:space="preserve">検査の結果やレポートの見落としを防止（※）させ、検査に基づく診療の記録を残せる仕組みや第三者が対応の進捗を確認できる等の仕組みの搭載有無を示すこと。
※例えば肝炎に関するアラート機能、各種検査項目のパニック値の通知、その他個別設定できるような汎用性のあるアラート
</t>
    <rPh sb="44" eb="45">
      <t>サン</t>
    </rPh>
    <phoneticPr fontId="2"/>
  </si>
  <si>
    <t>その他、医療安全を向上させる仕組み</t>
    <rPh sb="2" eb="3">
      <t>タ</t>
    </rPh>
    <rPh sb="4" eb="8">
      <t>イリョウアンゼン</t>
    </rPh>
    <rPh sb="9" eb="11">
      <t>コウジョウ</t>
    </rPh>
    <rPh sb="14" eb="16">
      <t>シク</t>
    </rPh>
    <phoneticPr fontId="2"/>
  </si>
  <si>
    <t xml:space="preserve">その他、医療安全を向上させる次の仕組みの搭載有無を示すこと。
</t>
    <rPh sb="2" eb="3">
      <t>ホカ</t>
    </rPh>
    <rPh sb="4" eb="6">
      <t>イリョウ</t>
    </rPh>
    <rPh sb="6" eb="8">
      <t>アンゼン</t>
    </rPh>
    <rPh sb="9" eb="11">
      <t>コウジョウ</t>
    </rPh>
    <rPh sb="14" eb="15">
      <t>ツギ</t>
    </rPh>
    <rPh sb="16" eb="18">
      <t>シク</t>
    </rPh>
    <phoneticPr fontId="2"/>
  </si>
  <si>
    <t xml:space="preserve">処方等の投薬状況をカレンダーのように俯瞰的に把握させ意思決定を促し、当該画面から速やかに指示等につなげることを可能とする仕組み。
</t>
    <rPh sb="34" eb="38">
      <t>トウガイガメン</t>
    </rPh>
    <phoneticPr fontId="2"/>
  </si>
  <si>
    <t xml:space="preserve">注射剤の流速入力の要否設定を可能とする仕組み。特に、流速の入力が必要となる注射剤の指示を容易にするための、総量と総時間から流速（一時間あたりの注射量）を自動計算するなど入力を補助する仕組み。
現在は、例えば「500mlを1日3本」という指示を医師がしており、それを看護師が時間単位に換算して注射実施をしている。これを62.5（＝(500×３)÷24）ml／hという指示に変更したい。
</t>
    <rPh sb="14" eb="16">
      <t>カノウ</t>
    </rPh>
    <rPh sb="19" eb="21">
      <t>シク</t>
    </rPh>
    <rPh sb="23" eb="24">
      <t>トク</t>
    </rPh>
    <rPh sb="26" eb="28">
      <t>リュウソク</t>
    </rPh>
    <rPh sb="29" eb="31">
      <t>ニュウリョク</t>
    </rPh>
    <rPh sb="32" eb="34">
      <t>ヒツヨウ</t>
    </rPh>
    <rPh sb="37" eb="40">
      <t>チュウシャザイ</t>
    </rPh>
    <rPh sb="41" eb="43">
      <t>シジ</t>
    </rPh>
    <rPh sb="44" eb="46">
      <t>ヨウイ</t>
    </rPh>
    <rPh sb="53" eb="55">
      <t>ソウリョウ</t>
    </rPh>
    <rPh sb="56" eb="59">
      <t>ソウジカン</t>
    </rPh>
    <rPh sb="84" eb="86">
      <t>ニュウリョク</t>
    </rPh>
    <rPh sb="96" eb="98">
      <t>ゲンザイ</t>
    </rPh>
    <rPh sb="100" eb="101">
      <t>タト</t>
    </rPh>
    <rPh sb="111" eb="112">
      <t>ニチ</t>
    </rPh>
    <rPh sb="113" eb="114">
      <t>ホン</t>
    </rPh>
    <rPh sb="118" eb="120">
      <t>シジ</t>
    </rPh>
    <rPh sb="121" eb="123">
      <t>イシ</t>
    </rPh>
    <rPh sb="132" eb="135">
      <t>カンゴシ</t>
    </rPh>
    <rPh sb="136" eb="140">
      <t>ジカンタンイ</t>
    </rPh>
    <rPh sb="141" eb="143">
      <t>カンサン</t>
    </rPh>
    <rPh sb="182" eb="184">
      <t>シジ</t>
    </rPh>
    <rPh sb="185" eb="187">
      <t>ヘンコウ</t>
    </rPh>
    <phoneticPr fontId="2"/>
  </si>
  <si>
    <t xml:space="preserve">院内のマニュアルや手順書、医療機器の説明書などを業務の過程で容易に供覧できる仕組み。
</t>
    <phoneticPr fontId="2"/>
  </si>
  <si>
    <t xml:space="preserve">注射薬調製時や与薬準備時に、例えば薬品のGS-1RSSコードを用いるなど、施用毎に薬剤が正しいか照合する仕組みやそのマスタ管理方法。
</t>
    <rPh sb="14" eb="15">
      <t>タト</t>
    </rPh>
    <phoneticPr fontId="2"/>
  </si>
  <si>
    <t xml:space="preserve">当院が定める条件に該当する患者が来院した場合、電子カルテ上にアラートされる仕組み。
（暴言・暴力など要注意の患者、未収が多い患者、逆紹介の対象となる患者）
</t>
    <phoneticPr fontId="2"/>
  </si>
  <si>
    <t xml:space="preserve">薬剤の所在が不明という状況を発生させないため、薬剤を払い出して病棟で受け取ったかどうか等の薬剤の搬送状況がわかる仕組み。
</t>
    <rPh sb="0" eb="2">
      <t>ヤクザイ</t>
    </rPh>
    <rPh sb="3" eb="5">
      <t>ショザイ</t>
    </rPh>
    <rPh sb="6" eb="8">
      <t>フメイ</t>
    </rPh>
    <rPh sb="11" eb="13">
      <t>ジョウキョウ</t>
    </rPh>
    <rPh sb="14" eb="16">
      <t>ハッセイ</t>
    </rPh>
    <rPh sb="23" eb="25">
      <t>ヤクザイ</t>
    </rPh>
    <rPh sb="26" eb="27">
      <t>ハラ</t>
    </rPh>
    <rPh sb="28" eb="29">
      <t>ダ</t>
    </rPh>
    <rPh sb="31" eb="33">
      <t>ビョウトウ</t>
    </rPh>
    <rPh sb="34" eb="35">
      <t>ウ</t>
    </rPh>
    <rPh sb="36" eb="37">
      <t>ト</t>
    </rPh>
    <rPh sb="43" eb="44">
      <t>ナド</t>
    </rPh>
    <rPh sb="45" eb="47">
      <t>ヤクザイ</t>
    </rPh>
    <rPh sb="48" eb="50">
      <t>ハンソウ</t>
    </rPh>
    <rPh sb="50" eb="52">
      <t>ジョウキョウ</t>
    </rPh>
    <rPh sb="56" eb="58">
      <t>シク</t>
    </rPh>
    <phoneticPr fontId="1"/>
  </si>
  <si>
    <t xml:space="preserve">処方指示入力時に薬剤と関連する食物禁忌を患者の禁忌情報として自動で登録可能な仕組み。
</t>
    <rPh sb="0" eb="2">
      <t>ショホウ</t>
    </rPh>
    <rPh sb="2" eb="4">
      <t>シジ</t>
    </rPh>
    <rPh sb="4" eb="7">
      <t>ニュウリョクジ</t>
    </rPh>
    <rPh sb="8" eb="10">
      <t>ヤクザイ</t>
    </rPh>
    <rPh sb="11" eb="13">
      <t>カンレン</t>
    </rPh>
    <rPh sb="15" eb="19">
      <t>ショクモツキンキ</t>
    </rPh>
    <rPh sb="20" eb="22">
      <t>カンジャ</t>
    </rPh>
    <rPh sb="23" eb="25">
      <t>キンキ</t>
    </rPh>
    <rPh sb="25" eb="27">
      <t>ジョウホウ</t>
    </rPh>
    <rPh sb="30" eb="32">
      <t>ジドウ</t>
    </rPh>
    <rPh sb="33" eb="35">
      <t>トウロク</t>
    </rPh>
    <rPh sb="35" eb="37">
      <t>カノウ</t>
    </rPh>
    <rPh sb="38" eb="40">
      <t>シク</t>
    </rPh>
    <phoneticPr fontId="1"/>
  </si>
  <si>
    <t xml:space="preserve">持参薬の服薬再開の指示を通知できる仕組み。
</t>
    <rPh sb="0" eb="3">
      <t>ジサンヤク</t>
    </rPh>
    <rPh sb="4" eb="8">
      <t>フクヤクサイカイ</t>
    </rPh>
    <rPh sb="9" eb="11">
      <t>シジ</t>
    </rPh>
    <rPh sb="12" eb="14">
      <t>ツウチ</t>
    </rPh>
    <rPh sb="17" eb="19">
      <t>シク</t>
    </rPh>
    <phoneticPr fontId="1"/>
  </si>
  <si>
    <t>情報へのアクセス</t>
    <rPh sb="0" eb="2">
      <t>ジョウホウ</t>
    </rPh>
    <phoneticPr fontId="2"/>
  </si>
  <si>
    <t xml:space="preserve">診療に関して必要な情報にアクセスする際に、例えば複数画面の展開や複数の文書ファイルを開くことなど、目的の情報になかなか到達できない場面が課題となっている。この課題を解消するため、次のような機能の搭載有無を示すこと。
</t>
    <phoneticPr fontId="2"/>
  </si>
  <si>
    <t xml:space="preserve">経過記録やオーダ情報に限らず、同意書など作成された文書の内容も含めたテキスト検索、データ抽出が可能となる仕組み。
</t>
    <phoneticPr fontId="2"/>
  </si>
  <si>
    <t xml:space="preserve">高額薬剤など条件を指定して、それらが算定・加算等された患者を容易に検索できる仕組み。
</t>
    <phoneticPr fontId="2"/>
  </si>
  <si>
    <t xml:space="preserve">画像検査に代表されるように、検査時に過去画像を参照して検査を行う場面が多々ある。例えば、あらかじめ指定した検査種においては、検査開始時に必要な過去画像（MRI検査であれば過去直近の検査部位の過去画像）を自動で画面に表示するなど、検査時における過去検査の情報アクセスを容易にする仕組み。
</t>
    <rPh sb="49" eb="51">
      <t>シテイ</t>
    </rPh>
    <rPh sb="53" eb="56">
      <t>ケンサシュ</t>
    </rPh>
    <rPh sb="71" eb="75">
      <t>カコガゾウ</t>
    </rPh>
    <phoneticPr fontId="2"/>
  </si>
  <si>
    <t xml:space="preserve">外来患者が「未来院」なのか、来院して「検査待ち」あるいは「診察待ち」の状態なのか、「診察終了」、「会計待ち」、「会計終了」の状態なのか、患者の持ち込んだ画像・文書の取り込み状況や各種検査の完了状況・結果反映状況（例えば検査画像のPACSへの保存完了など）とあわせて、患者の診療の進捗状況が俯瞰的に確認でき、依頼医師等の関係者に遅滞なく通知する機能の搭載有無を示すこと。
</t>
    <phoneticPr fontId="2"/>
  </si>
  <si>
    <t xml:space="preserve">身長・体重計で測定した情報を電子カルテに取り込み可能な仕組み。
</t>
    <rPh sb="0" eb="2">
      <t>シンチョウ</t>
    </rPh>
    <rPh sb="7" eb="9">
      <t>ソクテイ</t>
    </rPh>
    <rPh sb="11" eb="13">
      <t>ジョウホウ</t>
    </rPh>
    <rPh sb="14" eb="16">
      <t>デンシ</t>
    </rPh>
    <rPh sb="20" eb="21">
      <t>ト</t>
    </rPh>
    <rPh sb="22" eb="23">
      <t>コ</t>
    </rPh>
    <rPh sb="24" eb="26">
      <t>カノウ</t>
    </rPh>
    <rPh sb="27" eb="29">
      <t>シク</t>
    </rPh>
    <phoneticPr fontId="1"/>
  </si>
  <si>
    <t>柔軟な操作や設定の自由度</t>
    <rPh sb="0" eb="2">
      <t>ジュウナン</t>
    </rPh>
    <rPh sb="3" eb="5">
      <t>ソウサ</t>
    </rPh>
    <rPh sb="6" eb="8">
      <t>セッテイ</t>
    </rPh>
    <rPh sb="9" eb="12">
      <t>ジユウド</t>
    </rPh>
    <phoneticPr fontId="2"/>
  </si>
  <si>
    <t xml:space="preserve">様々な職種・部署・役割・業務などに応じて必要とする情報の優先度が異なる。これらに対応できるよう画面構成や帳票などにおける情報の見せ方に自由度（例えば画面レイアウト・帳票レイアウトを任意のグループ単位で自由にカスタマイズできるなど）を持たせられる仕組みの搭載有無を示すこと。
</t>
    <rPh sb="131" eb="132">
      <t>シメ</t>
    </rPh>
    <phoneticPr fontId="2"/>
  </si>
  <si>
    <t xml:space="preserve">画像等の検査オーダについては撮影部位を細かに指定している。１部位1オーダとなるようなオーダを作成できるような仕組みであるか、またその際は複数部位を簡略化してオーダできる仕組みの搭載有無を示すこと。
</t>
    <phoneticPr fontId="2"/>
  </si>
  <si>
    <t xml:space="preserve">例えば、医療従事者が本日どんな業務をすべきか自身の作業を俯瞰的に確認できるTODO機能やスケジュール機能など、業務を見える化する仕組みの搭載有無を示すこと。
</t>
    <phoneticPr fontId="2"/>
  </si>
  <si>
    <t xml:space="preserve">栄養指導の報告など定型業務の記録作成が効率的に行える仕組み（専用入力フォームの用意など）や、その記録内に必要な検査値などを自動引用する仕組みの搭載有無を示すこと。
</t>
    <phoneticPr fontId="2"/>
  </si>
  <si>
    <t>部門システムとの連携</t>
    <rPh sb="0" eb="2">
      <t>ブモン</t>
    </rPh>
    <rPh sb="8" eb="10">
      <t>レンケイ</t>
    </rPh>
    <phoneticPr fontId="2"/>
  </si>
  <si>
    <t xml:space="preserve">病院情報システムは電子カルテ、オーダリングといった全職種が共通して使用する機能と、特定の部門のみが利用する部門機能から構成されている。実業務においては、電子カルテ等の共通機能と部門機能とを必要に応じて呼び出し、状況に応じて使い分けているが、刻一刻と変化する医療現場においては、必要としている機能をすぐさま呼び出せ、業務を止めることなく確認・入力ができる仕組みが求められている。
例えば、部門システムでの業務を主としている際に容易に電子カルテを呼び出し記事入力を可能とする仕組みや、電子カルテ側から個別の部門システムにしか存在しない当該部門内の治療計画等を容易に参照できる仕組み、入院患者の入院中診療について各処置現場から病棟に戻る際の申し送りを簡便化するための仕組み（部門システムから病棟に申し送りが必要な事項を選択して電子カルテの経過表に反映するなど）などの搭載有無を示すこと。
</t>
    <rPh sb="294" eb="297">
      <t>ニュウインチュウ</t>
    </rPh>
    <rPh sb="330" eb="332">
      <t>シク</t>
    </rPh>
    <phoneticPr fontId="2"/>
  </si>
  <si>
    <t>職員間の情報共有・多職種協働を後押しする仕組み</t>
    <rPh sb="0" eb="3">
      <t>ショクインカン</t>
    </rPh>
    <rPh sb="4" eb="8">
      <t>ジョウホウキョウユウ</t>
    </rPh>
    <rPh sb="9" eb="14">
      <t>タショクシュキョウドウ</t>
    </rPh>
    <rPh sb="15" eb="17">
      <t>アトオ</t>
    </rPh>
    <rPh sb="20" eb="22">
      <t>シク</t>
    </rPh>
    <phoneticPr fontId="2"/>
  </si>
  <si>
    <t xml:space="preserve">チーム医療が推進される中、多職種でのカンファランスが多く実施されている。院内でのカンファランスの開催を容易にし、かつ適切に記録を残せる仕組みの搭載有無を示すこと。
</t>
    <rPh sb="3" eb="5">
      <t>イリョウ</t>
    </rPh>
    <rPh sb="6" eb="8">
      <t>スイシン</t>
    </rPh>
    <rPh sb="11" eb="12">
      <t>ナカ</t>
    </rPh>
    <rPh sb="13" eb="16">
      <t>タショクシュ</t>
    </rPh>
    <rPh sb="26" eb="27">
      <t>オオ</t>
    </rPh>
    <rPh sb="28" eb="30">
      <t>ジッシ</t>
    </rPh>
    <rPh sb="36" eb="38">
      <t>インナイ</t>
    </rPh>
    <rPh sb="48" eb="50">
      <t>カイサイ</t>
    </rPh>
    <rPh sb="51" eb="53">
      <t>ヨウイ</t>
    </rPh>
    <rPh sb="58" eb="60">
      <t>テキセツ</t>
    </rPh>
    <rPh sb="61" eb="63">
      <t>キロク</t>
    </rPh>
    <rPh sb="64" eb="65">
      <t>ノコ</t>
    </rPh>
    <rPh sb="76" eb="77">
      <t>シメ</t>
    </rPh>
    <phoneticPr fontId="2"/>
  </si>
  <si>
    <t xml:space="preserve">入院計画書の作成に代表されるように、医師・看護師・栄養士等の複数の職種が協働して作成・進捗管理する文書や業務について、他の職種の業務状況を容易に参照でき、作成漏れを防止する等のチーム連携を後押しするワークフローのような仕組みの搭載有無を示すこと。
</t>
    <rPh sb="0" eb="2">
      <t>ニュウイン</t>
    </rPh>
    <rPh sb="2" eb="5">
      <t>ケイカクショ</t>
    </rPh>
    <rPh sb="6" eb="8">
      <t>サクセイ</t>
    </rPh>
    <rPh sb="9" eb="11">
      <t>ダイヒョウ</t>
    </rPh>
    <rPh sb="18" eb="20">
      <t>イシ</t>
    </rPh>
    <rPh sb="21" eb="23">
      <t>カンゴ</t>
    </rPh>
    <rPh sb="23" eb="24">
      <t>シ</t>
    </rPh>
    <rPh sb="25" eb="28">
      <t>エイヨウシ</t>
    </rPh>
    <rPh sb="28" eb="29">
      <t>トウ</t>
    </rPh>
    <rPh sb="30" eb="32">
      <t>フクスウ</t>
    </rPh>
    <rPh sb="33" eb="35">
      <t>ショクシュ</t>
    </rPh>
    <rPh sb="36" eb="38">
      <t>キョウドウ</t>
    </rPh>
    <rPh sb="40" eb="42">
      <t>サクセイ</t>
    </rPh>
    <rPh sb="43" eb="45">
      <t>シンチョク</t>
    </rPh>
    <rPh sb="45" eb="47">
      <t>カンリ</t>
    </rPh>
    <rPh sb="49" eb="51">
      <t>ブンショ</t>
    </rPh>
    <rPh sb="52" eb="54">
      <t>ギョウム</t>
    </rPh>
    <rPh sb="59" eb="60">
      <t>タ</t>
    </rPh>
    <rPh sb="61" eb="63">
      <t>ショクシュ</t>
    </rPh>
    <rPh sb="64" eb="68">
      <t>ギョウムジョウキョウ</t>
    </rPh>
    <rPh sb="69" eb="71">
      <t>ヨウイ</t>
    </rPh>
    <rPh sb="72" eb="74">
      <t>サンショウ</t>
    </rPh>
    <rPh sb="77" eb="80">
      <t>サクセイモ</t>
    </rPh>
    <rPh sb="82" eb="84">
      <t>ボウシ</t>
    </rPh>
    <rPh sb="86" eb="87">
      <t>トウ</t>
    </rPh>
    <rPh sb="91" eb="93">
      <t>レンケイ</t>
    </rPh>
    <rPh sb="94" eb="96">
      <t>アトオ</t>
    </rPh>
    <rPh sb="118" eb="119">
      <t>シメ</t>
    </rPh>
    <phoneticPr fontId="2"/>
  </si>
  <si>
    <t xml:space="preserve">利用者登録やマスタの変更申請あるいはカルテ開示の請求があったことの情報共有・確認など、診療業務とは別に病院独自の事務手続き・決裁等を運用できる仕組みの搭載有無を示すこと。
</t>
    <rPh sb="0" eb="3">
      <t>リヨウシャ</t>
    </rPh>
    <rPh sb="3" eb="5">
      <t>トウロク</t>
    </rPh>
    <rPh sb="10" eb="12">
      <t>ヘンコウ</t>
    </rPh>
    <rPh sb="12" eb="14">
      <t>シンセイ</t>
    </rPh>
    <rPh sb="21" eb="23">
      <t>カイジ</t>
    </rPh>
    <rPh sb="24" eb="26">
      <t>セイキュウ</t>
    </rPh>
    <rPh sb="33" eb="35">
      <t>ジョウホウ</t>
    </rPh>
    <rPh sb="35" eb="37">
      <t>キョウユウ</t>
    </rPh>
    <rPh sb="38" eb="40">
      <t>カクニン</t>
    </rPh>
    <rPh sb="43" eb="47">
      <t>シンリョウギョウム</t>
    </rPh>
    <rPh sb="49" eb="50">
      <t>ベツ</t>
    </rPh>
    <rPh sb="51" eb="53">
      <t>ビョウイン</t>
    </rPh>
    <rPh sb="53" eb="55">
      <t>ドクジ</t>
    </rPh>
    <rPh sb="56" eb="60">
      <t>ジムテツヅ</t>
    </rPh>
    <rPh sb="62" eb="64">
      <t>ケッサイ</t>
    </rPh>
    <rPh sb="64" eb="65">
      <t>トウ</t>
    </rPh>
    <rPh sb="66" eb="68">
      <t>ウンヨウ</t>
    </rPh>
    <rPh sb="71" eb="73">
      <t>シク</t>
    </rPh>
    <rPh sb="75" eb="79">
      <t>トウサイウム</t>
    </rPh>
    <rPh sb="80" eb="81">
      <t>シメ</t>
    </rPh>
    <phoneticPr fontId="3"/>
  </si>
  <si>
    <t xml:space="preserve">カルテ記載には適さない内容（患者対応上の注意事項など）を多職種で共有するための仕組みや、記録として残す必要のない内容をカルテとは分離して一時的に多職種で伝達可能な掲示板のような仕組みの搭載有無を示すこと。ただし、いわゆる付箋機能とは異なり、情報は時系列的に一覧で表示され、記載者情報なども表示されることとする。
</t>
    <rPh sb="56" eb="58">
      <t>ナイヨウ</t>
    </rPh>
    <rPh sb="64" eb="66">
      <t>ブンリ</t>
    </rPh>
    <rPh sb="97" eb="98">
      <t>シメ</t>
    </rPh>
    <rPh sb="116" eb="117">
      <t>コト</t>
    </rPh>
    <rPh sb="120" eb="122">
      <t>ジョウホウ</t>
    </rPh>
    <rPh sb="123" eb="127">
      <t>ジケイレツテキ</t>
    </rPh>
    <rPh sb="128" eb="130">
      <t>イチラン</t>
    </rPh>
    <rPh sb="131" eb="133">
      <t>ヒョウジ</t>
    </rPh>
    <rPh sb="136" eb="141">
      <t>キサイシャジョウホウ</t>
    </rPh>
    <rPh sb="144" eb="146">
      <t>ヒョウジ</t>
    </rPh>
    <phoneticPr fontId="2"/>
  </si>
  <si>
    <t xml:space="preserve">救急外来での受付記録や救急搬送の記録（不応需を含む記録）について、応需・不応需、救急車・ウォークインなどの経路、トリアージ等を考慮して登録・管理できる仕組みの搭載有無を示すこと。
</t>
    <rPh sb="23" eb="24">
      <t>フク</t>
    </rPh>
    <rPh sb="70" eb="72">
      <t>カンリ</t>
    </rPh>
    <rPh sb="84" eb="85">
      <t>シメ</t>
    </rPh>
    <phoneticPr fontId="2"/>
  </si>
  <si>
    <t xml:space="preserve">コメディカル等が代行で入力したオーダを簡易に承認入力でき、かつシステム上明確にその入力状況を確認できる仕組みの搭載有無を示すこと。
</t>
    <phoneticPr fontId="2"/>
  </si>
  <si>
    <t xml:space="preserve">メール機能・電話に限らず、医療従事者間・異なる部署間の情報共有や連携を強化するための例えばSNSに類似したコミュニケーションツールの搭載有無を示すこと。
</t>
    <rPh sb="6" eb="8">
      <t>デンワ</t>
    </rPh>
    <rPh sb="9" eb="10">
      <t>カギ</t>
    </rPh>
    <rPh sb="13" eb="18">
      <t>イリョウジュウジシャ</t>
    </rPh>
    <rPh sb="18" eb="19">
      <t>カン</t>
    </rPh>
    <rPh sb="20" eb="21">
      <t>コト</t>
    </rPh>
    <rPh sb="23" eb="26">
      <t>ブショカン</t>
    </rPh>
    <rPh sb="27" eb="31">
      <t>ジョウホウキョウユウ</t>
    </rPh>
    <rPh sb="32" eb="34">
      <t>レンケイ</t>
    </rPh>
    <rPh sb="35" eb="37">
      <t>キョウカ</t>
    </rPh>
    <rPh sb="42" eb="43">
      <t>タト</t>
    </rPh>
    <rPh sb="49" eb="51">
      <t>ルイジ</t>
    </rPh>
    <rPh sb="71" eb="72">
      <t>シメ</t>
    </rPh>
    <phoneticPr fontId="2"/>
  </si>
  <si>
    <t xml:space="preserve">同意書をはじめとする各種帳票・伝票類（患者向け、院内向けそれぞれの受付票・問診票・同意書・会計票）などのペーパレス化を後押しする仕組みや、AIを用いた音声等の入力・問診票の作成など、スマートデバイスやAI等を有効活用する仕組みの搭載有無を示すこと。
</t>
    <rPh sb="0" eb="3">
      <t>ドウイショ</t>
    </rPh>
    <rPh sb="10" eb="12">
      <t>カクシュ</t>
    </rPh>
    <rPh sb="12" eb="14">
      <t>チョウヒョウ</t>
    </rPh>
    <rPh sb="15" eb="18">
      <t>デンピョウルイ</t>
    </rPh>
    <rPh sb="19" eb="21">
      <t>カンジャ</t>
    </rPh>
    <rPh sb="21" eb="22">
      <t>ム</t>
    </rPh>
    <rPh sb="24" eb="26">
      <t>インナイ</t>
    </rPh>
    <rPh sb="26" eb="27">
      <t>ム</t>
    </rPh>
    <rPh sb="57" eb="58">
      <t>カ</t>
    </rPh>
    <rPh sb="59" eb="61">
      <t>アトオ</t>
    </rPh>
    <rPh sb="64" eb="66">
      <t>シク</t>
    </rPh>
    <rPh sb="72" eb="73">
      <t>モチ</t>
    </rPh>
    <rPh sb="75" eb="77">
      <t>オンセイ</t>
    </rPh>
    <rPh sb="77" eb="78">
      <t>トウ</t>
    </rPh>
    <rPh sb="79" eb="81">
      <t>ニュウリョク</t>
    </rPh>
    <rPh sb="82" eb="85">
      <t>モンシンヒョウ</t>
    </rPh>
    <rPh sb="86" eb="88">
      <t>サクセイ</t>
    </rPh>
    <rPh sb="102" eb="103">
      <t>トウ</t>
    </rPh>
    <rPh sb="104" eb="108">
      <t>ユウコウカツヨウ</t>
    </rPh>
    <rPh sb="119" eb="120">
      <t>シメ</t>
    </rPh>
    <phoneticPr fontId="2"/>
  </si>
  <si>
    <t xml:space="preserve">ペーパレス化を後押しする、例えば同意書など患者のサインが必要となる書式について、電子サインが可能となる仕組みの搭載有無を示すこと。
</t>
    <rPh sb="5" eb="6">
      <t>カ</t>
    </rPh>
    <rPh sb="7" eb="9">
      <t>アトオ</t>
    </rPh>
    <rPh sb="13" eb="14">
      <t>タト</t>
    </rPh>
    <rPh sb="60" eb="61">
      <t>シメ</t>
    </rPh>
    <phoneticPr fontId="2"/>
  </si>
  <si>
    <t>マスタ管理に関する機能</t>
    <rPh sb="3" eb="5">
      <t>カンリ</t>
    </rPh>
    <rPh sb="6" eb="7">
      <t>カン</t>
    </rPh>
    <rPh sb="9" eb="11">
      <t>キノウ</t>
    </rPh>
    <phoneticPr fontId="2"/>
  </si>
  <si>
    <t xml:space="preserve">病院情報システム全体でのマスタ管理について、電子カルテ・部門システム間のマスタの共通利用や連携、変更・操作履歴管理の仕組みの搭載有無を示すこと。
</t>
    <rPh sb="67" eb="68">
      <t>シメ</t>
    </rPh>
    <phoneticPr fontId="2"/>
  </si>
  <si>
    <t xml:space="preserve">薬剤情報の更新や併用禁忌情報の更新など定例的に発生するマスタ管理や、レジメンに含まれる薬品の容易な確認・変更を可能とする仕組みなど、マスタ管理を行う各部門の負担軽減のため、マスタ更新の手順を簡略化する仕組みの搭載有無を示すこと。
</t>
    <rPh sb="109" eb="110">
      <t>シメ</t>
    </rPh>
    <phoneticPr fontId="2"/>
  </si>
  <si>
    <t xml:space="preserve">将来的な附属2病院の再整備に向け、新システム稼働以降でマスタの完全統合に向けて段階的に整理していく必要がある。これに対応するための、各病院で追加したマスタ項目が簡易的に確認しあえ将来的なマスタ統合を後押しする仕組みの搭載有無を示すこと。
</t>
    <rPh sb="58" eb="60">
      <t>タイオウ</t>
    </rPh>
    <rPh sb="113" eb="114">
      <t>シメ</t>
    </rPh>
    <phoneticPr fontId="2"/>
  </si>
  <si>
    <t xml:space="preserve">化学療法や画像・生理検査など、通常の診察以外で医療行為を行う場所を確保する業務について、場所ごとの予約枠管理に柔軟性（特定科の専用枠管理や緊急時の枠外利用など）や効率性（部屋が空き時間を埋めるように予約が取得されるなど）を持たせられる仕組みの搭載有無を示すこと。
</t>
    <rPh sb="126" eb="127">
      <t>シメ</t>
    </rPh>
    <phoneticPr fontId="2"/>
  </si>
  <si>
    <t>監査等対応</t>
    <rPh sb="0" eb="5">
      <t>カンサトウタイオウ</t>
    </rPh>
    <phoneticPr fontId="2"/>
  </si>
  <si>
    <t xml:space="preserve">大学病院として適切な診療録管理を後押しするため、記録の質的・量的監査を定期的に実施している他、患者からの求めに応じてカルテの開示請求に対応している。これら監査や開示請求への対応を容易にするため、例えば次のような機能の搭載有無を示すこと。
</t>
    <rPh sb="35" eb="38">
      <t>テイキテキ</t>
    </rPh>
    <rPh sb="45" eb="46">
      <t>ホカ</t>
    </rPh>
    <rPh sb="47" eb="49">
      <t>カンジャ</t>
    </rPh>
    <rPh sb="52" eb="53">
      <t>モト</t>
    </rPh>
    <rPh sb="55" eb="56">
      <t>オウ</t>
    </rPh>
    <rPh sb="62" eb="66">
      <t>カイジセイキュウ</t>
    </rPh>
    <rPh sb="67" eb="69">
      <t>タイオウ</t>
    </rPh>
    <rPh sb="77" eb="79">
      <t>カンサ</t>
    </rPh>
    <rPh sb="80" eb="84">
      <t>カイジセイキュウ</t>
    </rPh>
    <rPh sb="86" eb="88">
      <t>タイオウ</t>
    </rPh>
    <rPh sb="89" eb="91">
      <t>ヨウイ</t>
    </rPh>
    <rPh sb="97" eb="98">
      <t>タト</t>
    </rPh>
    <rPh sb="100" eb="101">
      <t>ツギ</t>
    </rPh>
    <rPh sb="105" eb="107">
      <t>キノウ</t>
    </rPh>
    <rPh sb="108" eb="110">
      <t>トウサイ</t>
    </rPh>
    <rPh sb="110" eb="112">
      <t>ウム</t>
    </rPh>
    <rPh sb="113" eb="114">
      <t>シメ</t>
    </rPh>
    <phoneticPr fontId="2"/>
  </si>
  <si>
    <t xml:space="preserve">量的監査について、退院サマリや入院診療計画書など作成期限を要するものの作成率や、医師のDPCコーディング登録状況、病名登録状況などの進捗が誰でもリアルタイムで確認できる仕組み。
</t>
    <rPh sb="0" eb="2">
      <t>リョウテキ</t>
    </rPh>
    <rPh sb="2" eb="4">
      <t>カンサ</t>
    </rPh>
    <rPh sb="9" eb="11">
      <t>タイイン</t>
    </rPh>
    <phoneticPr fontId="2"/>
  </si>
  <si>
    <t xml:space="preserve">例えば、身体抑制の実施が適切に記録されているかを監査するために、身体抑制が実施された患者を検索すると共に、身体抑制に関する同意書、カンファレンス・解除の記録が容易に抽出できるなど、質的監査の対象物を容易に収集するための仕組み。
</t>
    <rPh sb="9" eb="11">
      <t>ジッシ</t>
    </rPh>
    <rPh sb="12" eb="14">
      <t>テキセツ</t>
    </rPh>
    <rPh sb="15" eb="17">
      <t>キロク</t>
    </rPh>
    <rPh sb="24" eb="26">
      <t>カンサ</t>
    </rPh>
    <rPh sb="32" eb="36">
      <t>シンタイヨクセイ</t>
    </rPh>
    <rPh sb="37" eb="39">
      <t>ジッシ</t>
    </rPh>
    <rPh sb="58" eb="59">
      <t>カン</t>
    </rPh>
    <rPh sb="82" eb="84">
      <t>チュウシュツ</t>
    </rPh>
    <phoneticPr fontId="2"/>
  </si>
  <si>
    <t xml:space="preserve">カルテ開示請求に対応するため、診察記事、採血等検査結果、処方等オーダ歴など、開示に必要となる個々の画面を展開して開示用のデータ作成・印刷操作を行っている。例えば、印刷の実行操作を一画面で集約的に行えるなど、開示請求に対応する作業の負担軽減に与する仕組み。
</t>
    <rPh sb="5" eb="7">
      <t>セイキュウ</t>
    </rPh>
    <rPh sb="8" eb="10">
      <t>タイオウ</t>
    </rPh>
    <rPh sb="15" eb="19">
      <t>シンサツキジ</t>
    </rPh>
    <rPh sb="20" eb="27">
      <t>サイケツトウケンサケッカ</t>
    </rPh>
    <rPh sb="28" eb="31">
      <t>ショホウトウ</t>
    </rPh>
    <rPh sb="34" eb="35">
      <t>レキ</t>
    </rPh>
    <rPh sb="38" eb="40">
      <t>カイジ</t>
    </rPh>
    <rPh sb="41" eb="43">
      <t>ヒツヨウ</t>
    </rPh>
    <rPh sb="46" eb="51">
      <t>ココノガメン</t>
    </rPh>
    <rPh sb="52" eb="54">
      <t>テンカイ</t>
    </rPh>
    <rPh sb="56" eb="59">
      <t>カイジヨウ</t>
    </rPh>
    <rPh sb="63" eb="65">
      <t>サクセイ</t>
    </rPh>
    <rPh sb="66" eb="70">
      <t>インサツソウサ</t>
    </rPh>
    <rPh sb="71" eb="72">
      <t>オコナ</t>
    </rPh>
    <rPh sb="77" eb="78">
      <t>タト</t>
    </rPh>
    <rPh sb="81" eb="83">
      <t>インサツ</t>
    </rPh>
    <rPh sb="84" eb="88">
      <t>ジッコウソウサ</t>
    </rPh>
    <rPh sb="89" eb="92">
      <t>イチガメン</t>
    </rPh>
    <rPh sb="93" eb="95">
      <t>シュウヤク</t>
    </rPh>
    <rPh sb="95" eb="96">
      <t>テキ</t>
    </rPh>
    <rPh sb="97" eb="98">
      <t>オコナ</t>
    </rPh>
    <rPh sb="103" eb="107">
      <t>カイジセイキュウ</t>
    </rPh>
    <rPh sb="108" eb="110">
      <t>タイオウ</t>
    </rPh>
    <rPh sb="120" eb="121">
      <t>クミ</t>
    </rPh>
    <rPh sb="123" eb="125">
      <t>シク</t>
    </rPh>
    <phoneticPr fontId="2"/>
  </si>
  <si>
    <t xml:space="preserve">特定の臨床研究の対象者であるということが識別できる仕組み。また、患者データや画像等の抽出に際し、個人情報のマスキングを容易とする仕組みや、各種オプトアウトや同意の撤回に対応できるよう申し出のあった患者に関する情報の研究利用の抽出対象等から除外する仕組みの搭載有無を示すこと。
</t>
    <rPh sb="132" eb="133">
      <t>シメ</t>
    </rPh>
    <phoneticPr fontId="2"/>
  </si>
  <si>
    <t>研修医・学生の記録管理</t>
    <rPh sb="0" eb="3">
      <t>ケンシュウイ</t>
    </rPh>
    <rPh sb="4" eb="6">
      <t>ガクセイ</t>
    </rPh>
    <rPh sb="7" eb="9">
      <t>キロク</t>
    </rPh>
    <rPh sb="9" eb="11">
      <t>カンリ</t>
    </rPh>
    <phoneticPr fontId="2"/>
  </si>
  <si>
    <t xml:space="preserve">当院では学生（医師、看護師、薬剤師…等々）の研修を広く受け入れている。当該学生のカルテ参照・記載に対する権限管理や事前又は事後承認の仕組み、学生カルテの管理機能に関する仕組みの搭載有無を示すこと。
</t>
    <rPh sb="59" eb="60">
      <t>マタ</t>
    </rPh>
    <rPh sb="93" eb="94">
      <t>シメ</t>
    </rPh>
    <phoneticPr fontId="2"/>
  </si>
  <si>
    <t xml:space="preserve">研修医についても同様にカルテの管理機能をはじめ指導医によるコメント追加の指導機能や記事・オーダの未承認を防止する機能など、大学病院における教育面で有用な仕組みの搭載有無を示すこと。
</t>
    <rPh sb="85" eb="86">
      <t>シメ</t>
    </rPh>
    <phoneticPr fontId="2"/>
  </si>
  <si>
    <t>治験への対応</t>
    <rPh sb="0" eb="2">
      <t>チケン</t>
    </rPh>
    <rPh sb="4" eb="6">
      <t>タイオウ</t>
    </rPh>
    <phoneticPr fontId="2"/>
  </si>
  <si>
    <t>治験薬の取り扱いについて、以下の具体的な仕組みの搭載有無を示すこと。</t>
    <phoneticPr fontId="2"/>
  </si>
  <si>
    <t xml:space="preserve">限定した患者に対してのみ、指定した薬(参加治験の治験薬)をオーダできる仕組み。
</t>
  </si>
  <si>
    <t xml:space="preserve">治験薬のオーダについては、患者が治験参加中の場合に限り、登録できる等の制御をする仕組み。また,限られた医師（治験責任医師、治験分担医師）のみが登録等できるよう制御する仕組み。
</t>
  </si>
  <si>
    <t xml:space="preserve">治験毎に、治験薬オーダの登録を簡便にするオーダセット等の仕組み。
</t>
  </si>
  <si>
    <t>治験の管理業務やCRC業務を効率的に行うために有益と考えられる以下の具体的な仕組みの搭載有無を示すこと。</t>
    <rPh sb="11" eb="13">
      <t>ギョウム</t>
    </rPh>
    <rPh sb="14" eb="17">
      <t>コウリツテキ</t>
    </rPh>
    <rPh sb="47" eb="48">
      <t>シメ</t>
    </rPh>
    <phoneticPr fontId="8"/>
  </si>
  <si>
    <t xml:space="preserve">診療予定日を条件として指定することで、当該指定日に来院予定の治験参加者を一覧表示する仕組み。
</t>
    <phoneticPr fontId="2"/>
  </si>
  <si>
    <t xml:space="preserve">外部の治験モニターに対し、当該モニターが担当する治験に参加している患者のカルテのみを参照できるように制限させる仕組み。
</t>
    <phoneticPr fontId="2"/>
  </si>
  <si>
    <t xml:space="preserve">年齢、性別、病名、検査値及び処方薬剤等を入力して該当患者を抽出するスクリーニングの仕組み。
</t>
  </si>
  <si>
    <t>待ち時間・混雑の緩和／適切な診察・検査の予約案内</t>
    <phoneticPr fontId="2"/>
  </si>
  <si>
    <t xml:space="preserve">外来・会計での患者の混雑をはじめ、患者が病院内に滞在する時間の短縮が課題となっている。特に、外来の採血等をはじめとする検査の受付・対応について次のような課題があり、これら課題解消に与する仕組みの搭載有無を示すこと。
</t>
    <rPh sb="102" eb="103">
      <t>シメ</t>
    </rPh>
    <phoneticPr fontId="2"/>
  </si>
  <si>
    <t xml:space="preserve">診療予約時間と診察前（後）の検査（採血・生理・放射線等）が連動しておらず、診察と検査との間で相当の待ち時間を生じさせている。
また、採血等検査については時間を指定しておらず、オーダのみが登録され、患者に対して検査の予約情報を適切に案内できていない。例えば生理検査においては医師から電話予約も受け付けているが、予約時間が患者に伝えられていない場面もあり課題となっている。患者は検査のための来院日は把握していても時間を把握していないことが多く、予約時間に遅刻等することが多々ある。
これを解消するための、検査の受付時間を限定させることや当日診察がない患者の場合は統計的に空いている時間以外（午前中の混雑時間）は受付不可にする仕組み、あるいは予約情報の適切な案内や来院当日の診察や検査の予定時間の情報を俯瞰的に案内できる等の仕組みの搭載有無を示すこと。
</t>
    <rPh sb="363" eb="367">
      <t>トウサイウム</t>
    </rPh>
    <rPh sb="368" eb="369">
      <t>シメ</t>
    </rPh>
    <phoneticPr fontId="2"/>
  </si>
  <si>
    <t xml:space="preserve">PHR/EHRについては、現在国による基盤整備の議論も進むなか、各種メーカによるサービスの存在も確認されている。どのような形となっても病院として舵を切れるよう、最低限、標準化された形式（HL7FIREなど）で病院情報システムのデータを抽出・提供できる仕組みが必要と考えている。提案者においてはそのような標準化された形式（HL7FIREなど）で病院情報システムのデータを抽出・提供する仕組みの搭載有無を示すこと。
</t>
    <rPh sb="200" eb="201">
      <t>シメ</t>
    </rPh>
    <phoneticPr fontId="2"/>
  </si>
  <si>
    <t>国際化への対応</t>
    <rPh sb="0" eb="3">
      <t>コクサイカ</t>
    </rPh>
    <rPh sb="5" eb="7">
      <t>タイオウ</t>
    </rPh>
    <phoneticPr fontId="2"/>
  </si>
  <si>
    <t xml:space="preserve">例えば翻訳機能の充実など、国際化への対応に関する機能の搭載有無を示すこと。
</t>
    <rPh sb="32" eb="33">
      <t>シメ</t>
    </rPh>
    <phoneticPr fontId="2"/>
  </si>
  <si>
    <t>経営等への貢献</t>
    <rPh sb="0" eb="3">
      <t>ケイエイトウ</t>
    </rPh>
    <rPh sb="5" eb="7">
      <t>コウケン</t>
    </rPh>
    <phoneticPr fontId="2"/>
  </si>
  <si>
    <t>経営に与する情報の分析</t>
    <rPh sb="0" eb="2">
      <t>ケイエイ</t>
    </rPh>
    <rPh sb="3" eb="4">
      <t>クミ</t>
    </rPh>
    <rPh sb="6" eb="8">
      <t>ジョウホウ</t>
    </rPh>
    <rPh sb="9" eb="11">
      <t>ブンセキ</t>
    </rPh>
    <phoneticPr fontId="2"/>
  </si>
  <si>
    <t xml:space="preserve">診療科単位、部門単位、患者単位の各種指標の抽出や機能評価係数Ⅱに関連する項目の参照等、収益や経営改善に寄与する仕組みや病院の稼働状況など医療従事者の業務を見える化できる仕組みの搭載有無を示すこと。
</t>
    <rPh sb="93" eb="94">
      <t>シメ</t>
    </rPh>
    <phoneticPr fontId="2"/>
  </si>
  <si>
    <t xml:space="preserve">医薬品の処方・使用状況を種々の条件で抽出・分析するなど、蓄積されたデータから各部署の意思決定を促進させる機能の搭載有無を示すこと。
</t>
    <phoneticPr fontId="2"/>
  </si>
  <si>
    <t>カルテ、オーダリング、医事、各部門系の適応度を確認するためのその他の項目</t>
    <rPh sb="11" eb="13">
      <t>イジ</t>
    </rPh>
    <rPh sb="14" eb="18">
      <t>カクブモンケイ</t>
    </rPh>
    <rPh sb="19" eb="22">
      <t>テキオウド</t>
    </rPh>
    <rPh sb="23" eb="25">
      <t>カクニン</t>
    </rPh>
    <rPh sb="34" eb="36">
      <t>コウモク</t>
    </rPh>
    <phoneticPr fontId="2"/>
  </si>
  <si>
    <t>患者の一覧及び基本的情報の集約画面に関連する機能</t>
    <rPh sb="0" eb="2">
      <t>カンジャ</t>
    </rPh>
    <rPh sb="3" eb="5">
      <t>イチラン</t>
    </rPh>
    <rPh sb="5" eb="6">
      <t>オヨ</t>
    </rPh>
    <rPh sb="7" eb="9">
      <t>キホン</t>
    </rPh>
    <rPh sb="9" eb="10">
      <t>テキ</t>
    </rPh>
    <rPh sb="10" eb="12">
      <t>ジョウホウ</t>
    </rPh>
    <rPh sb="13" eb="17">
      <t>シュウヤクガメン</t>
    </rPh>
    <phoneticPr fontId="2"/>
  </si>
  <si>
    <t xml:space="preserve">患者の一覧画面に表示される情報の多様さに関して、以下の機能の搭載有無を示すこと。
</t>
    <rPh sb="0" eb="2">
      <t>カンジャ</t>
    </rPh>
    <rPh sb="3" eb="5">
      <t>イチラン</t>
    </rPh>
    <rPh sb="5" eb="7">
      <t>ガメン</t>
    </rPh>
    <rPh sb="8" eb="10">
      <t>ヒョウジ</t>
    </rPh>
    <rPh sb="13" eb="15">
      <t>ジョウホウ</t>
    </rPh>
    <rPh sb="16" eb="18">
      <t>タヨウ</t>
    </rPh>
    <rPh sb="20" eb="21">
      <t>カン</t>
    </rPh>
    <rPh sb="24" eb="26">
      <t>イカ</t>
    </rPh>
    <rPh sb="27" eb="29">
      <t>キノウ</t>
    </rPh>
    <rPh sb="30" eb="34">
      <t>トウサイウム</t>
    </rPh>
    <rPh sb="35" eb="36">
      <t>シメ</t>
    </rPh>
    <phoneticPr fontId="2"/>
  </si>
  <si>
    <t xml:space="preserve">入院患者に関する一覧画面について、入院期間、DPC情報、介入している医療チーム、主治医の診療科／医師名、治験の参加有無等の情報が表示できる機能。
</t>
    <phoneticPr fontId="2"/>
  </si>
  <si>
    <t xml:space="preserve">外来患者に関する一覧画面について、持ち込み文書、画像データ等有無や、それらの取り込み状況が表示できる機能。
</t>
    <rPh sb="0" eb="4">
      <t>ガイライカンジャ</t>
    </rPh>
    <rPh sb="5" eb="6">
      <t>カン</t>
    </rPh>
    <rPh sb="8" eb="12">
      <t>イチランガメン</t>
    </rPh>
    <rPh sb="17" eb="18">
      <t>モ</t>
    </rPh>
    <rPh sb="19" eb="20">
      <t>コ</t>
    </rPh>
    <rPh sb="21" eb="23">
      <t>ブンショ</t>
    </rPh>
    <rPh sb="24" eb="26">
      <t>ガゾウ</t>
    </rPh>
    <rPh sb="29" eb="30">
      <t>トウ</t>
    </rPh>
    <rPh sb="30" eb="32">
      <t>ウム</t>
    </rPh>
    <rPh sb="38" eb="39">
      <t>ト</t>
    </rPh>
    <rPh sb="40" eb="41">
      <t>コ</t>
    </rPh>
    <rPh sb="42" eb="44">
      <t>ジョウキョウ</t>
    </rPh>
    <rPh sb="45" eb="47">
      <t>ヒョウジ</t>
    </rPh>
    <rPh sb="50" eb="52">
      <t>キノウ</t>
    </rPh>
    <phoneticPr fontId="2"/>
  </si>
  <si>
    <t xml:space="preserve">外来患者に関する一覧画面について、到着時間、治験参加有無、妊娠の有無を表示できる機能。
</t>
    <rPh sb="0" eb="4">
      <t>ガイライカンジャ</t>
    </rPh>
    <rPh sb="5" eb="6">
      <t>カン</t>
    </rPh>
    <rPh sb="8" eb="12">
      <t>イチランガメン</t>
    </rPh>
    <rPh sb="17" eb="21">
      <t>トウチャクジカン</t>
    </rPh>
    <rPh sb="22" eb="28">
      <t>チケンサンカウム</t>
    </rPh>
    <rPh sb="29" eb="31">
      <t>ニンシン</t>
    </rPh>
    <rPh sb="32" eb="34">
      <t>ウム</t>
    </rPh>
    <rPh sb="35" eb="37">
      <t>ヒョウジ</t>
    </rPh>
    <rPh sb="40" eb="42">
      <t>キノウ</t>
    </rPh>
    <phoneticPr fontId="2"/>
  </si>
  <si>
    <t xml:space="preserve">各種患者の一覧画面に、同姓患者のいる場合はその旨を知らせる表示がなされる機能。
</t>
    <rPh sb="0" eb="4">
      <t>カクシュカンジャ</t>
    </rPh>
    <rPh sb="5" eb="9">
      <t>イチランガメン</t>
    </rPh>
    <rPh sb="11" eb="15">
      <t>ドウセイカンジャ</t>
    </rPh>
    <rPh sb="18" eb="20">
      <t>バアイ</t>
    </rPh>
    <rPh sb="23" eb="24">
      <t>ムネ</t>
    </rPh>
    <rPh sb="25" eb="26">
      <t>シ</t>
    </rPh>
    <rPh sb="29" eb="31">
      <t>ヒョウジ</t>
    </rPh>
    <rPh sb="36" eb="38">
      <t>キノウ</t>
    </rPh>
    <phoneticPr fontId="2"/>
  </si>
  <si>
    <t xml:space="preserve">患者の基本的情報の集約画面について、以下の機能の搭載有無を示すこと。
</t>
    <rPh sb="0" eb="2">
      <t>カンジャ</t>
    </rPh>
    <rPh sb="3" eb="8">
      <t>キホンテキジョウホウ</t>
    </rPh>
    <rPh sb="9" eb="13">
      <t>シュウヤクガメン</t>
    </rPh>
    <rPh sb="18" eb="20">
      <t>イカ</t>
    </rPh>
    <rPh sb="21" eb="23">
      <t>キノウ</t>
    </rPh>
    <rPh sb="24" eb="28">
      <t>トウサイウム</t>
    </rPh>
    <rPh sb="29" eb="30">
      <t>シメ</t>
    </rPh>
    <phoneticPr fontId="2"/>
  </si>
  <si>
    <t xml:space="preserve">各種禁忌等情報について、自由記載による情報入力・編集を可能とする機能。
</t>
    <phoneticPr fontId="2"/>
  </si>
  <si>
    <t xml:space="preserve">禁忌登録のある患者のカルテを開く際、禁忌の詳細情報が表示される機能。
</t>
    <phoneticPr fontId="2"/>
  </si>
  <si>
    <t xml:space="preserve">患者のカルテ画面から、当該患者の禁忌情報を即座に確認できる機能。
</t>
    <rPh sb="0" eb="2">
      <t>カンジャ</t>
    </rPh>
    <rPh sb="6" eb="8">
      <t>ガメン</t>
    </rPh>
    <rPh sb="11" eb="13">
      <t>トウガイ</t>
    </rPh>
    <rPh sb="13" eb="15">
      <t>カンジャ</t>
    </rPh>
    <rPh sb="16" eb="20">
      <t>キンキジョウホウ</t>
    </rPh>
    <rPh sb="21" eb="23">
      <t>ソクザ</t>
    </rPh>
    <rPh sb="24" eb="26">
      <t>カクニン</t>
    </rPh>
    <rPh sb="29" eb="31">
      <t>キノウ</t>
    </rPh>
    <phoneticPr fontId="2"/>
  </si>
  <si>
    <t xml:space="preserve">患者の死亡情報（死亡日など）を登録でき、死亡した患者のカルテ画面は享年の文字的情報の表示だけではなく、視覚的に（背景色を変えるなど）死亡している状態であることが把握できるような機能。
</t>
    <rPh sb="0" eb="2">
      <t>カンジャ</t>
    </rPh>
    <rPh sb="3" eb="5">
      <t>シボウ</t>
    </rPh>
    <rPh sb="5" eb="7">
      <t>ジョウホウ</t>
    </rPh>
    <rPh sb="8" eb="11">
      <t>シボウビ</t>
    </rPh>
    <rPh sb="15" eb="17">
      <t>トウロク</t>
    </rPh>
    <rPh sb="20" eb="22">
      <t>シボウ</t>
    </rPh>
    <rPh sb="24" eb="26">
      <t>カンジャ</t>
    </rPh>
    <rPh sb="30" eb="32">
      <t>ガメン</t>
    </rPh>
    <rPh sb="33" eb="35">
      <t>キョウネン</t>
    </rPh>
    <rPh sb="36" eb="39">
      <t>モジテキ</t>
    </rPh>
    <rPh sb="39" eb="41">
      <t>ジョウホウ</t>
    </rPh>
    <rPh sb="42" eb="44">
      <t>ヒョウジ</t>
    </rPh>
    <rPh sb="51" eb="54">
      <t>シカクテキ</t>
    </rPh>
    <rPh sb="56" eb="59">
      <t>ハイケイショク</t>
    </rPh>
    <rPh sb="60" eb="61">
      <t>カ</t>
    </rPh>
    <rPh sb="66" eb="68">
      <t>シボウ</t>
    </rPh>
    <rPh sb="72" eb="74">
      <t>ジョウタイ</t>
    </rPh>
    <rPh sb="80" eb="82">
      <t>ハアク</t>
    </rPh>
    <rPh sb="88" eb="90">
      <t>キノウ</t>
    </rPh>
    <phoneticPr fontId="2"/>
  </si>
  <si>
    <t xml:space="preserve">禁忌、アレルギーなどを指定することで、容易に当該禁忌・アレルギーを持つ患者のリストを表示する機能。
</t>
    <rPh sb="0" eb="2">
      <t>キンキ</t>
    </rPh>
    <rPh sb="11" eb="13">
      <t>シテイ</t>
    </rPh>
    <rPh sb="19" eb="21">
      <t>ヨウイ</t>
    </rPh>
    <rPh sb="22" eb="26">
      <t>トウガイキンキ</t>
    </rPh>
    <rPh sb="33" eb="34">
      <t>モ</t>
    </rPh>
    <rPh sb="35" eb="37">
      <t>カンジャ</t>
    </rPh>
    <rPh sb="42" eb="44">
      <t>ヒョウジ</t>
    </rPh>
    <rPh sb="46" eb="48">
      <t>キノウ</t>
    </rPh>
    <phoneticPr fontId="2"/>
  </si>
  <si>
    <t xml:space="preserve">禁忌等情報については、「あり」「なし」ではなく、確認済みか未確認かを判別できること。また、確認された情報については確認日時を登録できること。
</t>
    <rPh sb="0" eb="5">
      <t>キンキトウジョウホウ</t>
    </rPh>
    <rPh sb="24" eb="26">
      <t>カクニン</t>
    </rPh>
    <rPh sb="26" eb="27">
      <t>ズ</t>
    </rPh>
    <rPh sb="29" eb="30">
      <t>ミ</t>
    </rPh>
    <rPh sb="30" eb="32">
      <t>カクニン</t>
    </rPh>
    <rPh sb="34" eb="36">
      <t>ハンベツ</t>
    </rPh>
    <rPh sb="45" eb="47">
      <t>カクニン</t>
    </rPh>
    <rPh sb="50" eb="52">
      <t>ジョウホウ</t>
    </rPh>
    <rPh sb="57" eb="59">
      <t>カクニン</t>
    </rPh>
    <rPh sb="59" eb="61">
      <t>ニチジ</t>
    </rPh>
    <rPh sb="62" eb="64">
      <t>トウロク</t>
    </rPh>
    <phoneticPr fontId="2"/>
  </si>
  <si>
    <t xml:space="preserve">登録された禁忌・アレルギー情報は、関連するオーダ時に禁止事項とて連動・制御できる機能。（例えば、食物禁忌のある場合は当該食物を含む食事オーダを制御するなど）
</t>
    <rPh sb="0" eb="2">
      <t>トウロク</t>
    </rPh>
    <rPh sb="5" eb="7">
      <t>キンキ</t>
    </rPh>
    <rPh sb="13" eb="15">
      <t>ジョウホウ</t>
    </rPh>
    <rPh sb="17" eb="19">
      <t>カンレン</t>
    </rPh>
    <rPh sb="24" eb="25">
      <t>ジ</t>
    </rPh>
    <rPh sb="26" eb="30">
      <t>キンシジコウ</t>
    </rPh>
    <rPh sb="32" eb="34">
      <t>レンドウ</t>
    </rPh>
    <rPh sb="35" eb="37">
      <t>セイギョ</t>
    </rPh>
    <rPh sb="40" eb="42">
      <t>キノウ</t>
    </rPh>
    <rPh sb="44" eb="45">
      <t>タト</t>
    </rPh>
    <rPh sb="48" eb="52">
      <t>ショクモツキンキ</t>
    </rPh>
    <rPh sb="55" eb="57">
      <t>バアイ</t>
    </rPh>
    <rPh sb="58" eb="60">
      <t>トウガイ</t>
    </rPh>
    <rPh sb="60" eb="62">
      <t>ショクモツ</t>
    </rPh>
    <rPh sb="63" eb="64">
      <t>フク</t>
    </rPh>
    <rPh sb="65" eb="67">
      <t>ショクジ</t>
    </rPh>
    <rPh sb="71" eb="73">
      <t>セイギョ</t>
    </rPh>
    <phoneticPr fontId="2"/>
  </si>
  <si>
    <t xml:space="preserve">患者のカルテ画面について、以下の機能の搭載有無を示すこと。
</t>
    <rPh sb="0" eb="2">
      <t>カンジャ</t>
    </rPh>
    <rPh sb="6" eb="8">
      <t>ガメン</t>
    </rPh>
    <rPh sb="13" eb="15">
      <t>イカ</t>
    </rPh>
    <rPh sb="16" eb="18">
      <t>キノウ</t>
    </rPh>
    <rPh sb="19" eb="23">
      <t>トウサイウム</t>
    </rPh>
    <rPh sb="24" eb="25">
      <t>シメ</t>
    </rPh>
    <phoneticPr fontId="2"/>
  </si>
  <si>
    <t xml:space="preserve">在院日数の適正化のため、患者のカルテ画面から特別な操作なく、DPC情報と入院期間情報を確認できる仕組み。
</t>
    <phoneticPr fontId="2"/>
  </si>
  <si>
    <t xml:space="preserve">複数の患者カルテを表示する場合の患者誤認を防ぐ仕組み。（例えば複数のカルテの起動においてカルテ背景色を色分けするなど）
</t>
    <rPh sb="3" eb="5">
      <t>カンジャ</t>
    </rPh>
    <rPh sb="13" eb="15">
      <t>バアイ</t>
    </rPh>
    <rPh sb="18" eb="20">
      <t>ゴニン</t>
    </rPh>
    <rPh sb="21" eb="22">
      <t>フセ</t>
    </rPh>
    <rPh sb="23" eb="25">
      <t>シク</t>
    </rPh>
    <rPh sb="28" eb="29">
      <t>タト</t>
    </rPh>
    <rPh sb="31" eb="33">
      <t>フクスウ</t>
    </rPh>
    <rPh sb="38" eb="40">
      <t>キドウ</t>
    </rPh>
    <rPh sb="47" eb="50">
      <t>ハイケイショク</t>
    </rPh>
    <rPh sb="51" eb="53">
      <t>イロワ</t>
    </rPh>
    <phoneticPr fontId="2"/>
  </si>
  <si>
    <t xml:space="preserve">業務の引継ぎ等の情報（診察記事には記載するほどでもないが、付箋では済ませられない、中間的な情報など）を時系列的に記録する患者ごとの掲示板・伝言板機能。
</t>
    <rPh sb="0" eb="2">
      <t>ギョウム</t>
    </rPh>
    <rPh sb="3" eb="5">
      <t>ヒキツ</t>
    </rPh>
    <rPh sb="6" eb="7">
      <t>トウ</t>
    </rPh>
    <rPh sb="8" eb="10">
      <t>ジョウホウ</t>
    </rPh>
    <rPh sb="11" eb="15">
      <t>シンサツキジ</t>
    </rPh>
    <rPh sb="17" eb="19">
      <t>キサイ</t>
    </rPh>
    <rPh sb="29" eb="31">
      <t>フセン</t>
    </rPh>
    <rPh sb="33" eb="34">
      <t>ス</t>
    </rPh>
    <rPh sb="41" eb="43">
      <t>チュウカン</t>
    </rPh>
    <rPh sb="43" eb="44">
      <t>テキ</t>
    </rPh>
    <rPh sb="45" eb="47">
      <t>ジョウホウ</t>
    </rPh>
    <rPh sb="51" eb="54">
      <t>ジケイレツ</t>
    </rPh>
    <rPh sb="54" eb="55">
      <t>テキ</t>
    </rPh>
    <rPh sb="56" eb="58">
      <t>キロク</t>
    </rPh>
    <rPh sb="60" eb="62">
      <t>カンジャ</t>
    </rPh>
    <rPh sb="65" eb="68">
      <t>ケイジバン</t>
    </rPh>
    <rPh sb="69" eb="72">
      <t>デンゴンバン</t>
    </rPh>
    <rPh sb="72" eb="74">
      <t>キノウ</t>
    </rPh>
    <phoneticPr fontId="2"/>
  </si>
  <si>
    <t xml:space="preserve">患者が治験に参加している場合は、患者カルテを表示する際にカルテ利用者に画面メッセージ等でその旨を通知する機能。
</t>
    <rPh sb="0" eb="2">
      <t>カンジャ</t>
    </rPh>
    <rPh sb="3" eb="5">
      <t>チケン</t>
    </rPh>
    <rPh sb="6" eb="8">
      <t>サンカ</t>
    </rPh>
    <rPh sb="12" eb="14">
      <t>バアイ</t>
    </rPh>
    <rPh sb="16" eb="18">
      <t>カンジャ</t>
    </rPh>
    <rPh sb="22" eb="24">
      <t>ヒョウジ</t>
    </rPh>
    <rPh sb="26" eb="27">
      <t>サイ</t>
    </rPh>
    <rPh sb="31" eb="34">
      <t>リヨウシャ</t>
    </rPh>
    <rPh sb="35" eb="37">
      <t>ガメン</t>
    </rPh>
    <rPh sb="42" eb="43">
      <t>トウ</t>
    </rPh>
    <rPh sb="46" eb="47">
      <t>ムネ</t>
    </rPh>
    <rPh sb="48" eb="50">
      <t>ツウチ</t>
    </rPh>
    <rPh sb="52" eb="54">
      <t>キノウ</t>
    </rPh>
    <phoneticPr fontId="2"/>
  </si>
  <si>
    <t xml:space="preserve">患者カルテを利用する際、すでに別端末で別の職員が当該患者カルテを利用している場合、別の利用者がいる旨を通知する機能。また、複数の利用者が同一患者のカルテを編集する際に、操作が重複・相殺などされない制御の仕組み。
</t>
    <rPh sb="0" eb="2">
      <t>カンジャ</t>
    </rPh>
    <rPh sb="6" eb="8">
      <t>リヨウ</t>
    </rPh>
    <rPh sb="10" eb="11">
      <t>サイ</t>
    </rPh>
    <rPh sb="16" eb="18">
      <t>タンマツ</t>
    </rPh>
    <rPh sb="19" eb="20">
      <t>ベツ</t>
    </rPh>
    <rPh sb="24" eb="26">
      <t>トウガイ</t>
    </rPh>
    <rPh sb="26" eb="28">
      <t>カンジャ</t>
    </rPh>
    <rPh sb="41" eb="42">
      <t>ベツ</t>
    </rPh>
    <rPh sb="43" eb="46">
      <t>リヨウシャ</t>
    </rPh>
    <rPh sb="49" eb="50">
      <t>ムネ</t>
    </rPh>
    <rPh sb="51" eb="53">
      <t>ツウチ</t>
    </rPh>
    <rPh sb="55" eb="57">
      <t>キノウ</t>
    </rPh>
    <rPh sb="61" eb="63">
      <t>フクスウ</t>
    </rPh>
    <rPh sb="64" eb="67">
      <t>リヨウシャ</t>
    </rPh>
    <rPh sb="68" eb="72">
      <t>ドウイツカンジャ</t>
    </rPh>
    <rPh sb="77" eb="79">
      <t>ヘンシュウ</t>
    </rPh>
    <rPh sb="81" eb="82">
      <t>サイ</t>
    </rPh>
    <rPh sb="84" eb="86">
      <t>ソウサ</t>
    </rPh>
    <phoneticPr fontId="2"/>
  </si>
  <si>
    <t xml:space="preserve">成長曲線を記録できる機能。（時系列的に身長と体重のデータを保持し、成長曲線として表示する機能）
</t>
    <rPh sb="5" eb="7">
      <t>キロク</t>
    </rPh>
    <rPh sb="10" eb="12">
      <t>キノウ</t>
    </rPh>
    <rPh sb="14" eb="18">
      <t>ジケイレツテキ</t>
    </rPh>
    <rPh sb="44" eb="46">
      <t>キノウ</t>
    </rPh>
    <phoneticPr fontId="2"/>
  </si>
  <si>
    <t xml:space="preserve">オーダ等の履歴表示に関し、麻薬と他の薬剤とを判別できる機能。
</t>
    <rPh sb="3" eb="4">
      <t>トウ</t>
    </rPh>
    <rPh sb="5" eb="7">
      <t>リレキ</t>
    </rPh>
    <rPh sb="7" eb="9">
      <t>ヒョウジ</t>
    </rPh>
    <rPh sb="10" eb="11">
      <t>カン</t>
    </rPh>
    <rPh sb="13" eb="15">
      <t>マヤク</t>
    </rPh>
    <rPh sb="16" eb="17">
      <t>タ</t>
    </rPh>
    <rPh sb="18" eb="20">
      <t>ヤクザイ</t>
    </rPh>
    <rPh sb="22" eb="24">
      <t>ハンベツ</t>
    </rPh>
    <rPh sb="27" eb="29">
      <t>キノウ</t>
    </rPh>
    <phoneticPr fontId="2"/>
  </si>
  <si>
    <t xml:space="preserve">患者の検索等に関連する以下の機能の搭載有無を示すこと。
</t>
    <rPh sb="0" eb="2">
      <t>カンジャ</t>
    </rPh>
    <rPh sb="3" eb="5">
      <t>ケンサク</t>
    </rPh>
    <rPh sb="5" eb="6">
      <t>トウ</t>
    </rPh>
    <rPh sb="7" eb="9">
      <t>カンレン</t>
    </rPh>
    <rPh sb="11" eb="13">
      <t>イカ</t>
    </rPh>
    <rPh sb="14" eb="16">
      <t>キノウ</t>
    </rPh>
    <rPh sb="17" eb="19">
      <t>トウサイ</t>
    </rPh>
    <rPh sb="19" eb="21">
      <t>ウム</t>
    </rPh>
    <rPh sb="22" eb="23">
      <t>シメ</t>
    </rPh>
    <phoneticPr fontId="2"/>
  </si>
  <si>
    <t xml:space="preserve">患者の検索について、ID、氏名での検索のほか、来院歴、入院歴での検索ができる機能。
</t>
    <rPh sb="0" eb="2">
      <t>カンジャ</t>
    </rPh>
    <rPh sb="3" eb="5">
      <t>ケンサク</t>
    </rPh>
    <rPh sb="13" eb="15">
      <t>シメイ</t>
    </rPh>
    <rPh sb="17" eb="19">
      <t>ケンサク</t>
    </rPh>
    <rPh sb="38" eb="40">
      <t>キノウ</t>
    </rPh>
    <phoneticPr fontId="2"/>
  </si>
  <si>
    <t xml:space="preserve">検索性の向上により、業務外での参照等を抑止させる目的で、患者カルテにアクセスした職員情報を容易に抽出できる仕組み（いわゆる患者カルテへのアクセスログの出力に関する仕組み）
</t>
    <rPh sb="0" eb="3">
      <t>ケンサクセイ</t>
    </rPh>
    <rPh sb="4" eb="6">
      <t>コウジョウ</t>
    </rPh>
    <rPh sb="10" eb="13">
      <t>ギョウムガイ</t>
    </rPh>
    <rPh sb="15" eb="18">
      <t>サンショウトウ</t>
    </rPh>
    <rPh sb="19" eb="21">
      <t>ヨクシ</t>
    </rPh>
    <rPh sb="24" eb="26">
      <t>モクテキ</t>
    </rPh>
    <rPh sb="28" eb="30">
      <t>カンジャ</t>
    </rPh>
    <rPh sb="40" eb="42">
      <t>ショクイン</t>
    </rPh>
    <rPh sb="42" eb="44">
      <t>ジョウホウ</t>
    </rPh>
    <rPh sb="45" eb="47">
      <t>ヨウイ</t>
    </rPh>
    <rPh sb="48" eb="50">
      <t>チュウシュツ</t>
    </rPh>
    <rPh sb="53" eb="55">
      <t>シク</t>
    </rPh>
    <rPh sb="61" eb="63">
      <t>カンジャ</t>
    </rPh>
    <rPh sb="78" eb="79">
      <t>カン</t>
    </rPh>
    <rPh sb="81" eb="83">
      <t>シク</t>
    </rPh>
    <phoneticPr fontId="2"/>
  </si>
  <si>
    <t>記事記載のテンプレートに関連する機能</t>
    <rPh sb="0" eb="4">
      <t>キジキサイ</t>
    </rPh>
    <rPh sb="12" eb="14">
      <t>カンレン</t>
    </rPh>
    <rPh sb="16" eb="18">
      <t>キノウ</t>
    </rPh>
    <phoneticPr fontId="2"/>
  </si>
  <si>
    <t xml:space="preserve">診察記事記載の簡易化のために用意されたテンプレート機能について、患者の基本的な情報や検査結果を自動的に引用する機能。
</t>
    <rPh sb="0" eb="6">
      <t>シンサツキジキサイ</t>
    </rPh>
    <rPh sb="7" eb="10">
      <t>カンイカ</t>
    </rPh>
    <rPh sb="14" eb="16">
      <t>ヨウイ</t>
    </rPh>
    <rPh sb="25" eb="27">
      <t>キノウ</t>
    </rPh>
    <rPh sb="32" eb="34">
      <t>カンジャ</t>
    </rPh>
    <rPh sb="35" eb="37">
      <t>キホン</t>
    </rPh>
    <rPh sb="37" eb="38">
      <t>テキ</t>
    </rPh>
    <rPh sb="39" eb="41">
      <t>ジョウホウ</t>
    </rPh>
    <rPh sb="42" eb="44">
      <t>ケンサ</t>
    </rPh>
    <rPh sb="44" eb="46">
      <t>ケッカ</t>
    </rPh>
    <rPh sb="47" eb="49">
      <t>ジドウ</t>
    </rPh>
    <rPh sb="49" eb="50">
      <t>テキ</t>
    </rPh>
    <rPh sb="51" eb="53">
      <t>インヨウ</t>
    </rPh>
    <rPh sb="55" eb="57">
      <t>キノウ</t>
    </rPh>
    <phoneticPr fontId="2"/>
  </si>
  <si>
    <t xml:space="preserve">テンプレート単位で記載情報をCSV等の形式で抽出できる機能。
</t>
    <rPh sb="6" eb="8">
      <t>タンイ</t>
    </rPh>
    <rPh sb="9" eb="13">
      <t>キサイジョウホウ</t>
    </rPh>
    <rPh sb="17" eb="18">
      <t>トウ</t>
    </rPh>
    <rPh sb="19" eb="21">
      <t>ケイシキ</t>
    </rPh>
    <rPh sb="22" eb="24">
      <t>チュウシュツ</t>
    </rPh>
    <rPh sb="27" eb="29">
      <t>キノウ</t>
    </rPh>
    <phoneticPr fontId="2"/>
  </si>
  <si>
    <t xml:space="preserve">同一テンプレートで何度も記載する場合、前回入力内容を引用できる機能。その場合、引用項目をあらかじめ指定できる機能。
</t>
    <rPh sb="0" eb="2">
      <t>ドウイツ</t>
    </rPh>
    <rPh sb="9" eb="11">
      <t>ナンド</t>
    </rPh>
    <rPh sb="12" eb="14">
      <t>キサイ</t>
    </rPh>
    <rPh sb="16" eb="18">
      <t>バアイ</t>
    </rPh>
    <rPh sb="19" eb="25">
      <t>ゼンカイニュウリョクナイヨウ</t>
    </rPh>
    <rPh sb="26" eb="28">
      <t>インヨウ</t>
    </rPh>
    <rPh sb="31" eb="33">
      <t>キノウ</t>
    </rPh>
    <rPh sb="36" eb="38">
      <t>バアイ</t>
    </rPh>
    <rPh sb="39" eb="43">
      <t>インヨウコウモク</t>
    </rPh>
    <rPh sb="49" eb="51">
      <t>シテイ</t>
    </rPh>
    <rPh sb="54" eb="56">
      <t>キノウ</t>
    </rPh>
    <phoneticPr fontId="2"/>
  </si>
  <si>
    <t>指示受け・指示出し・その他看護業務に関連する機能</t>
    <rPh sb="0" eb="3">
      <t>シジウ</t>
    </rPh>
    <rPh sb="5" eb="8">
      <t>シジダ</t>
    </rPh>
    <rPh sb="12" eb="13">
      <t>タ</t>
    </rPh>
    <rPh sb="13" eb="17">
      <t>カンゴギョウム</t>
    </rPh>
    <rPh sb="18" eb="20">
      <t>カンレン</t>
    </rPh>
    <rPh sb="22" eb="24">
      <t>キノウ</t>
    </rPh>
    <phoneticPr fontId="2"/>
  </si>
  <si>
    <t xml:space="preserve">未受けの指示がある場合、看護師へ指示を通知する機能。
</t>
    <phoneticPr fontId="2"/>
  </si>
  <si>
    <t xml:space="preserve">指示の一覧以外から、例えば経過表などからも広く指示受け操作ができる機能。
</t>
    <rPh sb="0" eb="2">
      <t>シジ</t>
    </rPh>
    <rPh sb="3" eb="5">
      <t>イチラン</t>
    </rPh>
    <rPh sb="5" eb="7">
      <t>イガイ</t>
    </rPh>
    <rPh sb="10" eb="11">
      <t>タト</t>
    </rPh>
    <rPh sb="13" eb="15">
      <t>ケイカ</t>
    </rPh>
    <rPh sb="21" eb="22">
      <t>ヒロ</t>
    </rPh>
    <rPh sb="23" eb="26">
      <t>シジウ</t>
    </rPh>
    <rPh sb="27" eb="29">
      <t>ソウサ</t>
    </rPh>
    <rPh sb="33" eb="35">
      <t>キノウ</t>
    </rPh>
    <phoneticPr fontId="2"/>
  </si>
  <si>
    <t xml:space="preserve">空床照会を容易にしたり、または一定期間未来日のベッド状況を表示して俯瞰的な画面から入院ベッドを指定できるなど、入院患者の入床先を決定する作業・ベッドコントロールを強化するための機能。
</t>
  </si>
  <si>
    <t xml:space="preserve">看護業務の効率化に関して、カーデックス機能を向上させるための、各種オーダのコメント情報までの詳細表示、オーダ・処置予定時間の表示、カーデックスからの指示受け、指示受け後に修正された指示の注意喚起・強調に関する機能。
</t>
    <rPh sb="0" eb="4">
      <t>カンゴギョウム</t>
    </rPh>
    <rPh sb="5" eb="8">
      <t>コウリツカ</t>
    </rPh>
    <rPh sb="9" eb="10">
      <t>カン</t>
    </rPh>
    <rPh sb="19" eb="21">
      <t>キノウ</t>
    </rPh>
    <rPh sb="22" eb="24">
      <t>コウジョウ</t>
    </rPh>
    <rPh sb="31" eb="33">
      <t>カクシュ</t>
    </rPh>
    <rPh sb="41" eb="43">
      <t>ジョウホウ</t>
    </rPh>
    <rPh sb="46" eb="50">
      <t>ショウサイヒョウジ</t>
    </rPh>
    <rPh sb="55" eb="57">
      <t>ショチ</t>
    </rPh>
    <rPh sb="57" eb="61">
      <t>ヨテイジカン</t>
    </rPh>
    <rPh sb="62" eb="64">
      <t>ヒョウジ</t>
    </rPh>
    <rPh sb="74" eb="77">
      <t>シジウ</t>
    </rPh>
    <rPh sb="93" eb="95">
      <t>チュウイ</t>
    </rPh>
    <rPh sb="95" eb="97">
      <t>カンキ</t>
    </rPh>
    <rPh sb="98" eb="100">
      <t>キョウチョウ</t>
    </rPh>
    <rPh sb="101" eb="102">
      <t>カン</t>
    </rPh>
    <rPh sb="104" eb="106">
      <t>キノウ</t>
    </rPh>
    <phoneticPr fontId="2"/>
  </si>
  <si>
    <t xml:space="preserve">退院処理と同時に、看護のケア、看護問題の管理を自動終了させる仕組み。
</t>
    <rPh sb="0" eb="4">
      <t>タイインショリ</t>
    </rPh>
    <rPh sb="5" eb="7">
      <t>ドウジ</t>
    </rPh>
    <rPh sb="9" eb="11">
      <t>カンゴ</t>
    </rPh>
    <rPh sb="15" eb="19">
      <t>カンゴモンダイ</t>
    </rPh>
    <rPh sb="20" eb="22">
      <t>カンリ</t>
    </rPh>
    <rPh sb="23" eb="27">
      <t>ジドウシュウリョウ</t>
    </rPh>
    <rPh sb="30" eb="32">
      <t>シク</t>
    </rPh>
    <phoneticPr fontId="2"/>
  </si>
  <si>
    <t xml:space="preserve">看護必要度に関する記録について、評価と評価根拠をあわせて記録できる仕組み。また、必要度を患者の俯瞰的な一覧等から一括して、あるいは連続して入力できる機能。
</t>
    <rPh sb="6" eb="7">
      <t>カン</t>
    </rPh>
    <rPh sb="9" eb="11">
      <t>キロク</t>
    </rPh>
    <rPh sb="19" eb="23">
      <t>ヒョウカコンキョ</t>
    </rPh>
    <rPh sb="28" eb="30">
      <t>キロク</t>
    </rPh>
    <rPh sb="33" eb="35">
      <t>シク</t>
    </rPh>
    <rPh sb="40" eb="43">
      <t>ヒツヨウド</t>
    </rPh>
    <rPh sb="44" eb="46">
      <t>カンジャ</t>
    </rPh>
    <rPh sb="47" eb="50">
      <t>フカンテキ</t>
    </rPh>
    <rPh sb="51" eb="54">
      <t>イチラントウ</t>
    </rPh>
    <rPh sb="56" eb="58">
      <t>イッカツ</t>
    </rPh>
    <rPh sb="65" eb="67">
      <t>レンゾク</t>
    </rPh>
    <rPh sb="69" eb="71">
      <t>ニュウリョク</t>
    </rPh>
    <rPh sb="74" eb="76">
      <t>キノウ</t>
    </rPh>
    <phoneticPr fontId="2"/>
  </si>
  <si>
    <t xml:space="preserve">看護体制における勤務状況の変化に柔軟に対応できるよう、各患者の受持ち割りについて、応援勤務者がいた場合は、応援勤務者も受持ち割りに登録できる機能。
</t>
    <rPh sb="0" eb="4">
      <t>カンゴタイセイ</t>
    </rPh>
    <rPh sb="8" eb="12">
      <t>キンムジョウキョウ</t>
    </rPh>
    <rPh sb="13" eb="15">
      <t>ヘンカ</t>
    </rPh>
    <rPh sb="16" eb="18">
      <t>ジュウナン</t>
    </rPh>
    <rPh sb="19" eb="21">
      <t>タイオウ</t>
    </rPh>
    <rPh sb="27" eb="28">
      <t>カク</t>
    </rPh>
    <rPh sb="28" eb="30">
      <t>カンジャ</t>
    </rPh>
    <rPh sb="49" eb="51">
      <t>バアイ</t>
    </rPh>
    <rPh sb="53" eb="57">
      <t>オウエンキンム</t>
    </rPh>
    <rPh sb="57" eb="58">
      <t>シャ</t>
    </rPh>
    <rPh sb="70" eb="72">
      <t>キノウ</t>
    </rPh>
    <phoneticPr fontId="2"/>
  </si>
  <si>
    <t xml:space="preserve">複数人で患者の看護にあたるため、患者カルテへの各種登録が同時間帯に重複する場合が多々ある。このため、システム的な制御として、特に作業が重複しやすい看護プロフィール、助産録などで排他制御が有効となる仕組み。
</t>
    <rPh sb="0" eb="3">
      <t>フクスウニン</t>
    </rPh>
    <rPh sb="4" eb="6">
      <t>カンジャ</t>
    </rPh>
    <rPh sb="7" eb="9">
      <t>カンゴ</t>
    </rPh>
    <rPh sb="16" eb="18">
      <t>カンジャ</t>
    </rPh>
    <rPh sb="23" eb="27">
      <t>カクシュトウロク</t>
    </rPh>
    <rPh sb="28" eb="29">
      <t>ドウ</t>
    </rPh>
    <rPh sb="29" eb="32">
      <t>ジカンタイ</t>
    </rPh>
    <rPh sb="33" eb="35">
      <t>チョウフク</t>
    </rPh>
    <rPh sb="37" eb="39">
      <t>バアイ</t>
    </rPh>
    <rPh sb="40" eb="42">
      <t>タタ</t>
    </rPh>
    <rPh sb="54" eb="55">
      <t>テキ</t>
    </rPh>
    <rPh sb="56" eb="58">
      <t>セイギョ</t>
    </rPh>
    <rPh sb="62" eb="63">
      <t>トク</t>
    </rPh>
    <rPh sb="64" eb="66">
      <t>サギョウ</t>
    </rPh>
    <rPh sb="67" eb="69">
      <t>チョウフク</t>
    </rPh>
    <rPh sb="73" eb="75">
      <t>カンゴ</t>
    </rPh>
    <rPh sb="88" eb="92">
      <t>ハイタセイギョ</t>
    </rPh>
    <rPh sb="93" eb="95">
      <t>ユウコウ</t>
    </rPh>
    <rPh sb="98" eb="100">
      <t>シク</t>
    </rPh>
    <phoneticPr fontId="2"/>
  </si>
  <si>
    <t xml:space="preserve">クリニカルパスに対し、看護問題・計画を登録可能とする機能。
</t>
    <rPh sb="8" eb="9">
      <t>タイ</t>
    </rPh>
    <rPh sb="26" eb="28">
      <t>キノウ</t>
    </rPh>
    <phoneticPr fontId="2"/>
  </si>
  <si>
    <t xml:space="preserve">看護業務における各日誌（病棟看護日誌、看護部管理日誌、手術部管理日誌、外来看護日誌など）について、病院指定する様式で出力可能とし、また、システム上保持されている情報を基本的に各日誌の指定項目に対して引用できる機能。
</t>
    <rPh sb="0" eb="4">
      <t>カンゴギョウム</t>
    </rPh>
    <rPh sb="8" eb="9">
      <t>カク</t>
    </rPh>
    <rPh sb="9" eb="11">
      <t>ニッシ</t>
    </rPh>
    <rPh sb="19" eb="26">
      <t>カンゴブカンリニッシ</t>
    </rPh>
    <rPh sb="27" eb="34">
      <t>シュジュツブカンリニッシ</t>
    </rPh>
    <rPh sb="35" eb="41">
      <t>ガイライカンゴニッシ</t>
    </rPh>
    <rPh sb="49" eb="51">
      <t>ビョウイン</t>
    </rPh>
    <rPh sb="51" eb="53">
      <t>シテイ</t>
    </rPh>
    <rPh sb="55" eb="57">
      <t>ヨウシキ</t>
    </rPh>
    <rPh sb="58" eb="62">
      <t>シュツリョクカノウ</t>
    </rPh>
    <rPh sb="72" eb="75">
      <t>ジョウホジ</t>
    </rPh>
    <rPh sb="80" eb="82">
      <t>ジョウホウ</t>
    </rPh>
    <rPh sb="83" eb="86">
      <t>キホンテキ</t>
    </rPh>
    <rPh sb="87" eb="90">
      <t>カクニッシ</t>
    </rPh>
    <rPh sb="91" eb="93">
      <t>シテイ</t>
    </rPh>
    <rPh sb="93" eb="95">
      <t>コウモク</t>
    </rPh>
    <rPh sb="96" eb="97">
      <t>タイ</t>
    </rPh>
    <rPh sb="99" eb="101">
      <t>インヨウ</t>
    </rPh>
    <rPh sb="104" eb="106">
      <t>キノウ</t>
    </rPh>
    <phoneticPr fontId="2"/>
  </si>
  <si>
    <t xml:space="preserve">医療提供にあたって注意が必要となる患者があれば、要注意のフラグを立てられ、他職種で共有できる機能。
</t>
    <rPh sb="0" eb="4">
      <t>イリョウテイキョウ</t>
    </rPh>
    <rPh sb="12" eb="14">
      <t>ヒツヨウ</t>
    </rPh>
    <rPh sb="24" eb="27">
      <t>ヨウチュウイ</t>
    </rPh>
    <rPh sb="32" eb="33">
      <t>タ</t>
    </rPh>
    <rPh sb="37" eb="40">
      <t>タショクシュ</t>
    </rPh>
    <rPh sb="41" eb="43">
      <t>キョウユウ</t>
    </rPh>
    <rPh sb="46" eb="48">
      <t>キノウ</t>
    </rPh>
    <phoneticPr fontId="2"/>
  </si>
  <si>
    <t>入退院の処理に関連する機能</t>
    <rPh sb="0" eb="3">
      <t>ニュウタイイン</t>
    </rPh>
    <rPh sb="4" eb="6">
      <t>ショリ</t>
    </rPh>
    <rPh sb="7" eb="9">
      <t>カンレン</t>
    </rPh>
    <rPh sb="11" eb="13">
      <t>キノウ</t>
    </rPh>
    <phoneticPr fontId="2"/>
  </si>
  <si>
    <t xml:space="preserve">診療科の配下にグループを設定でき、かつ各入院患者に担当するグループを設定できる機能。
</t>
    <rPh sb="4" eb="6">
      <t>ハイカ</t>
    </rPh>
    <rPh sb="12" eb="14">
      <t>セッテイ</t>
    </rPh>
    <rPh sb="19" eb="24">
      <t>カクニュウインカンジャ</t>
    </rPh>
    <rPh sb="25" eb="27">
      <t>タントウ</t>
    </rPh>
    <rPh sb="34" eb="36">
      <t>セッテイ</t>
    </rPh>
    <rPh sb="39" eb="41">
      <t>キノウ</t>
    </rPh>
    <phoneticPr fontId="2"/>
  </si>
  <si>
    <t xml:space="preserve">母子用リストバンドとして、母親と新生児のリストバンドをセットで出力する機能。
</t>
    <phoneticPr fontId="2"/>
  </si>
  <si>
    <t xml:space="preserve">入院の予定登録等がなくとも、緊急時においては入院登録を可能とする機能。
</t>
    <rPh sb="0" eb="2">
      <t>ニュウイン</t>
    </rPh>
    <rPh sb="3" eb="8">
      <t>ヨテイトウロクトウ</t>
    </rPh>
    <rPh sb="14" eb="17">
      <t>キンキュウジ</t>
    </rPh>
    <rPh sb="22" eb="26">
      <t>ニュウイントウロク</t>
    </rPh>
    <rPh sb="27" eb="29">
      <t>カノウ</t>
    </rPh>
    <rPh sb="32" eb="34">
      <t>キノウ</t>
    </rPh>
    <phoneticPr fontId="2"/>
  </si>
  <si>
    <t xml:space="preserve">入院患者に対し、複数の担当医を設定できること。まあ、登録できる担当医の上限を設定で指定できること。（現在2ケタ程度の担当医数で十分）
</t>
    <rPh sb="0" eb="4">
      <t>ニュウインカンジャ</t>
    </rPh>
    <rPh sb="5" eb="6">
      <t>タイ</t>
    </rPh>
    <rPh sb="8" eb="10">
      <t>フクスウ</t>
    </rPh>
    <rPh sb="11" eb="14">
      <t>タントウイ</t>
    </rPh>
    <rPh sb="15" eb="17">
      <t>セッテイ</t>
    </rPh>
    <rPh sb="26" eb="28">
      <t>トウロク</t>
    </rPh>
    <rPh sb="31" eb="34">
      <t>タントウイ</t>
    </rPh>
    <rPh sb="35" eb="37">
      <t>ジョウゲン</t>
    </rPh>
    <rPh sb="38" eb="40">
      <t>セッテイ</t>
    </rPh>
    <rPh sb="41" eb="43">
      <t>シテイ</t>
    </rPh>
    <rPh sb="50" eb="52">
      <t>ゲンザイ</t>
    </rPh>
    <rPh sb="55" eb="57">
      <t>テイド</t>
    </rPh>
    <rPh sb="58" eb="62">
      <t>タントウイスウ</t>
    </rPh>
    <rPh sb="63" eb="64">
      <t>ジュウ</t>
    </rPh>
    <rPh sb="64" eb="65">
      <t>ブン</t>
    </rPh>
    <phoneticPr fontId="2"/>
  </si>
  <si>
    <t xml:space="preserve">転棟処理の際、戻りベッドをあらかじめ指定できる機能。
</t>
    <rPh sb="0" eb="2">
      <t>テントウ</t>
    </rPh>
    <rPh sb="2" eb="4">
      <t>ショリ</t>
    </rPh>
    <rPh sb="5" eb="6">
      <t>サイ</t>
    </rPh>
    <rPh sb="7" eb="8">
      <t>モド</t>
    </rPh>
    <rPh sb="18" eb="20">
      <t>シテイ</t>
    </rPh>
    <rPh sb="23" eb="25">
      <t>キノウ</t>
    </rPh>
    <phoneticPr fontId="2"/>
  </si>
  <si>
    <t xml:space="preserve">新生児がいる母親の場合、ベッドマップ上に新生児がいることを明示的に知らせる機能。
</t>
    <rPh sb="29" eb="32">
      <t>メイジテキ</t>
    </rPh>
    <rPh sb="33" eb="34">
      <t>シ</t>
    </rPh>
    <rPh sb="37" eb="39">
      <t>キノウ</t>
    </rPh>
    <phoneticPr fontId="2"/>
  </si>
  <si>
    <t xml:space="preserve">未受け指示がある場合の入院患者の一覧画面、ベッドマップにその旨を明示的に知らせる機能。
</t>
    <rPh sb="18" eb="20">
      <t>ガメン</t>
    </rPh>
    <rPh sb="30" eb="31">
      <t>ムネ</t>
    </rPh>
    <rPh sb="32" eb="35">
      <t>メイジテキ</t>
    </rPh>
    <rPh sb="36" eb="37">
      <t>シ</t>
    </rPh>
    <rPh sb="40" eb="42">
      <t>キノウ</t>
    </rPh>
    <phoneticPr fontId="2"/>
  </si>
  <si>
    <t xml:space="preserve">入院を確定する際、「特別な栄養管理の必要」の有無を登録できる機能。特に、管理の必要の「あり」の患者については、入院診療計画書等への反映のため当該情報を他職種と共有できる機能。
</t>
    <rPh sb="0" eb="2">
      <t>ニュウイン</t>
    </rPh>
    <rPh sb="3" eb="5">
      <t>カクテイ</t>
    </rPh>
    <rPh sb="7" eb="8">
      <t>サイ</t>
    </rPh>
    <rPh sb="22" eb="24">
      <t>ウム</t>
    </rPh>
    <rPh sb="25" eb="27">
      <t>トウロク</t>
    </rPh>
    <rPh sb="30" eb="32">
      <t>キノウ</t>
    </rPh>
    <rPh sb="33" eb="34">
      <t>トク</t>
    </rPh>
    <rPh sb="36" eb="38">
      <t>カンリ</t>
    </rPh>
    <rPh sb="39" eb="41">
      <t>ヒツヨウ</t>
    </rPh>
    <rPh sb="47" eb="49">
      <t>カンジャ</t>
    </rPh>
    <rPh sb="55" eb="63">
      <t>ニュウインシンリョウケイカクショトウ</t>
    </rPh>
    <rPh sb="65" eb="67">
      <t>ハンエイ</t>
    </rPh>
    <rPh sb="70" eb="74">
      <t>トウガイジョウホウ</t>
    </rPh>
    <rPh sb="75" eb="78">
      <t>タショクシュ</t>
    </rPh>
    <rPh sb="79" eb="81">
      <t>キョウユウ</t>
    </rPh>
    <rPh sb="84" eb="86">
      <t>キノウ</t>
    </rPh>
    <phoneticPr fontId="2"/>
  </si>
  <si>
    <t xml:space="preserve">入院患者に対し、装着する医療機器の有無とその詳細を登録できる機能。また、ベッドマップ等でそれらを装着状況容易に参照できる機能。
</t>
    <rPh sb="0" eb="2">
      <t>ニュウイン</t>
    </rPh>
    <rPh sb="2" eb="4">
      <t>カンジャ</t>
    </rPh>
    <rPh sb="5" eb="6">
      <t>タイ</t>
    </rPh>
    <rPh sb="8" eb="10">
      <t>ソウチャク</t>
    </rPh>
    <rPh sb="12" eb="16">
      <t>イリョウキキ</t>
    </rPh>
    <rPh sb="17" eb="19">
      <t>ウム</t>
    </rPh>
    <rPh sb="22" eb="24">
      <t>ショウサイ</t>
    </rPh>
    <rPh sb="25" eb="27">
      <t>トウロク</t>
    </rPh>
    <rPh sb="30" eb="32">
      <t>キノウ</t>
    </rPh>
    <rPh sb="42" eb="43">
      <t>トウ</t>
    </rPh>
    <rPh sb="48" eb="52">
      <t>ソウチャクジョウキョウ</t>
    </rPh>
    <rPh sb="52" eb="54">
      <t>ヨウイ</t>
    </rPh>
    <rPh sb="55" eb="57">
      <t>サンショウ</t>
    </rPh>
    <rPh sb="60" eb="62">
      <t>キノウ</t>
    </rPh>
    <phoneticPr fontId="2"/>
  </si>
  <si>
    <t xml:space="preserve">入院前に登録されていたオーダについて、患者がその後入院となった際に入院オーダとして自動変更、外来オーダとして残すなど、オーダ種別単位で取り扱いを設定できる機能。
また、入院中に登録されたオーダについて、患者が退院となった際に、外来オーダとして自動変更、中止・削除、入院オーダとして残すなど、オーダ種別単位で取り扱いを設定できる機能。
</t>
    <rPh sb="0" eb="3">
      <t>ニュウインマエ</t>
    </rPh>
    <rPh sb="4" eb="6">
      <t>トウロク</t>
    </rPh>
    <rPh sb="19" eb="21">
      <t>カンジャ</t>
    </rPh>
    <rPh sb="24" eb="25">
      <t>ゴ</t>
    </rPh>
    <rPh sb="25" eb="27">
      <t>ニュウイン</t>
    </rPh>
    <rPh sb="31" eb="32">
      <t>サイ</t>
    </rPh>
    <rPh sb="33" eb="35">
      <t>ニュウイン</t>
    </rPh>
    <rPh sb="41" eb="45">
      <t>ジドウヘンコウ</t>
    </rPh>
    <rPh sb="46" eb="48">
      <t>ガイライ</t>
    </rPh>
    <rPh sb="54" eb="55">
      <t>ノコ</t>
    </rPh>
    <rPh sb="62" eb="66">
      <t>シュベツタンイ</t>
    </rPh>
    <rPh sb="67" eb="68">
      <t>ト</t>
    </rPh>
    <rPh sb="69" eb="70">
      <t>アツカ</t>
    </rPh>
    <rPh sb="72" eb="74">
      <t>セッテイ</t>
    </rPh>
    <rPh sb="77" eb="79">
      <t>キノウ</t>
    </rPh>
    <rPh sb="84" eb="87">
      <t>ニュウインチュウ</t>
    </rPh>
    <rPh sb="88" eb="90">
      <t>トウロク</t>
    </rPh>
    <rPh sb="101" eb="103">
      <t>カンジャ</t>
    </rPh>
    <rPh sb="104" eb="106">
      <t>タイイン</t>
    </rPh>
    <rPh sb="110" eb="111">
      <t>サイ</t>
    </rPh>
    <rPh sb="113" eb="115">
      <t>ガイライ</t>
    </rPh>
    <rPh sb="126" eb="128">
      <t>チュウシ</t>
    </rPh>
    <rPh sb="129" eb="131">
      <t>サクジョ</t>
    </rPh>
    <rPh sb="132" eb="134">
      <t>ニュウイン</t>
    </rPh>
    <phoneticPr fontId="2"/>
  </si>
  <si>
    <t>病名の登録等に関連する機能</t>
    <rPh sb="0" eb="2">
      <t>ビョウメイ</t>
    </rPh>
    <rPh sb="3" eb="6">
      <t>トウロクトウ</t>
    </rPh>
    <rPh sb="7" eb="9">
      <t>カンレン</t>
    </rPh>
    <rPh sb="11" eb="13">
      <t>キノウ</t>
    </rPh>
    <phoneticPr fontId="2"/>
  </si>
  <si>
    <t xml:space="preserve">医師以外が入力・修正した病名に対し、医師の承認を求める機能。
</t>
    <rPh sb="24" eb="25">
      <t>モト</t>
    </rPh>
    <rPh sb="27" eb="29">
      <t>キノウ</t>
    </rPh>
    <phoneticPr fontId="2"/>
  </si>
  <si>
    <t xml:space="preserve">病名マスタとしてMEDISの傷病名マスタを取り込める機能。
</t>
    <rPh sb="14" eb="15">
      <t>キズ</t>
    </rPh>
    <rPh sb="15" eb="17">
      <t>ビョウメイ</t>
    </rPh>
    <rPh sb="21" eb="22">
      <t>ト</t>
    </rPh>
    <rPh sb="23" eb="24">
      <t>コ</t>
    </rPh>
    <rPh sb="26" eb="28">
      <t>キノウ</t>
    </rPh>
    <phoneticPr fontId="2"/>
  </si>
  <si>
    <t xml:space="preserve">多様な病名の検索（※）を可能とする機能。
※病名のコード検索、カナ検索、前方一致検索、部分一致検索、全体一致検索、後方一致検索など
</t>
    <rPh sb="0" eb="2">
      <t>タヨウ</t>
    </rPh>
    <rPh sb="3" eb="5">
      <t>ビョウメイ</t>
    </rPh>
    <rPh sb="6" eb="8">
      <t>ケンサク</t>
    </rPh>
    <rPh sb="12" eb="14">
      <t>カノウ</t>
    </rPh>
    <rPh sb="17" eb="19">
      <t>キノウ</t>
    </rPh>
    <rPh sb="29" eb="31">
      <t>ケンサク</t>
    </rPh>
    <phoneticPr fontId="2"/>
  </si>
  <si>
    <t xml:space="preserve">１年以上診察履歴のない科の病名を容易に転帰登録できるよう、例えば対象病名のリストを用意し、リストを読み込むことで対象病名オーダを一括で転帰登録する等の機能。
</t>
    <rPh sb="4" eb="8">
      <t>シンサツリレキ</t>
    </rPh>
    <rPh sb="16" eb="18">
      <t>ヨウイ</t>
    </rPh>
    <rPh sb="29" eb="30">
      <t>タト</t>
    </rPh>
    <rPh sb="73" eb="74">
      <t>トウ</t>
    </rPh>
    <rPh sb="75" eb="77">
      <t>キノウ</t>
    </rPh>
    <phoneticPr fontId="2"/>
  </si>
  <si>
    <t>処方・注射・その他薬剤の取り扱いに関連する機能</t>
    <rPh sb="0" eb="2">
      <t>ショホウ</t>
    </rPh>
    <rPh sb="3" eb="5">
      <t>チュウシャ</t>
    </rPh>
    <rPh sb="8" eb="9">
      <t>ホカ</t>
    </rPh>
    <rPh sb="9" eb="11">
      <t>ヤクザイ</t>
    </rPh>
    <rPh sb="12" eb="13">
      <t>ト</t>
    </rPh>
    <rPh sb="14" eb="15">
      <t>アツカ</t>
    </rPh>
    <rPh sb="17" eb="19">
      <t>カンレン</t>
    </rPh>
    <rPh sb="21" eb="23">
      <t>キノウ</t>
    </rPh>
    <phoneticPr fontId="2"/>
  </si>
  <si>
    <t xml:space="preserve">処方・注射オーダについて、日またぎする場合は登録時にチェックする機能。
</t>
    <rPh sb="19" eb="21">
      <t>バアイ</t>
    </rPh>
    <phoneticPr fontId="2"/>
  </si>
  <si>
    <t xml:space="preserve">処方・注射に関して、後発薬品や規格違い、配合薬まで含めたYJコード等の標準コードを用いた禁忌チェックの仕組み。
</t>
    <rPh sb="0" eb="2">
      <t>ショホウ</t>
    </rPh>
    <rPh sb="3" eb="5">
      <t>チュウシャ</t>
    </rPh>
    <rPh sb="6" eb="7">
      <t>カン</t>
    </rPh>
    <rPh sb="35" eb="37">
      <t>ヒョウジュン</t>
    </rPh>
    <rPh sb="51" eb="53">
      <t>シク</t>
    </rPh>
    <phoneticPr fontId="2"/>
  </si>
  <si>
    <t xml:space="preserve">実施済注射・処方の中止を確実に看護師に伝達し、誤薬インシデントを回避するための以降中止、Rp以降中止が可能で、与開始区分(朝、昼、夕、寝)も指定可能とする機能。
</t>
    <rPh sb="3" eb="5">
      <t>チュウシャ</t>
    </rPh>
    <rPh sb="32" eb="34">
      <t>カイヒ</t>
    </rPh>
    <rPh sb="39" eb="41">
      <t>イコウ</t>
    </rPh>
    <rPh sb="41" eb="43">
      <t>チュウシ</t>
    </rPh>
    <rPh sb="46" eb="50">
      <t>イコウチュウシ</t>
    </rPh>
    <rPh sb="51" eb="53">
      <t>カノウ</t>
    </rPh>
    <rPh sb="77" eb="79">
      <t>キノウ</t>
    </rPh>
    <phoneticPr fontId="2"/>
  </si>
  <si>
    <t xml:space="preserve">薬剤種別に治験を設け、治験薬専用でオーダできるとともに、治験薬の運用と通常の薬剤の運用とを切り分けられるよう、治験専用の処方箋を出力する機能。
</t>
    <rPh sb="0" eb="4">
      <t>ヤクザイシュベツ</t>
    </rPh>
    <rPh sb="5" eb="7">
      <t>チケン</t>
    </rPh>
    <rPh sb="8" eb="9">
      <t>モウ</t>
    </rPh>
    <rPh sb="11" eb="14">
      <t>チケンヤク</t>
    </rPh>
    <rPh sb="14" eb="16">
      <t>センヨウ</t>
    </rPh>
    <rPh sb="28" eb="30">
      <t>チケン</t>
    </rPh>
    <rPh sb="32" eb="34">
      <t>ウンヨウ</t>
    </rPh>
    <rPh sb="35" eb="37">
      <t>ツウジョウ</t>
    </rPh>
    <rPh sb="38" eb="40">
      <t>ヤクザイ</t>
    </rPh>
    <rPh sb="41" eb="43">
      <t>ウンヨウ</t>
    </rPh>
    <rPh sb="45" eb="46">
      <t>キ</t>
    </rPh>
    <rPh sb="47" eb="48">
      <t>ワ</t>
    </rPh>
    <rPh sb="55" eb="57">
      <t>チケン</t>
    </rPh>
    <rPh sb="57" eb="59">
      <t>センヨウ</t>
    </rPh>
    <rPh sb="60" eb="63">
      <t>ショホウセン</t>
    </rPh>
    <rPh sb="64" eb="66">
      <t>シュツリョク</t>
    </rPh>
    <rPh sb="68" eb="70">
      <t>キノウ</t>
    </rPh>
    <phoneticPr fontId="2"/>
  </si>
  <si>
    <t xml:space="preserve">麻薬投与されている患者を適正管理するため、対象患者を一覧表示する機能。
</t>
    <rPh sb="0" eb="2">
      <t>マヤク</t>
    </rPh>
    <rPh sb="2" eb="4">
      <t>トウヨ</t>
    </rPh>
    <rPh sb="9" eb="11">
      <t>カンジャ</t>
    </rPh>
    <rPh sb="12" eb="14">
      <t>テキセイ</t>
    </rPh>
    <rPh sb="14" eb="16">
      <t>カンリ</t>
    </rPh>
    <rPh sb="21" eb="23">
      <t>タイショウ</t>
    </rPh>
    <rPh sb="23" eb="25">
      <t>カンジャ</t>
    </rPh>
    <rPh sb="26" eb="28">
      <t>イチラン</t>
    </rPh>
    <rPh sb="28" eb="30">
      <t>ヒョウジ</t>
    </rPh>
    <rPh sb="32" eb="34">
      <t>キノウ</t>
    </rPh>
    <phoneticPr fontId="2"/>
  </si>
  <si>
    <t xml:space="preserve">有効期限切れになった院内採用薬をDO処方した際、その旨を明示して一覧から院内債要約を選択登録できる機能。
</t>
    <rPh sb="18" eb="20">
      <t>ショホウ</t>
    </rPh>
    <rPh sb="26" eb="27">
      <t>ムネ</t>
    </rPh>
    <rPh sb="28" eb="30">
      <t>メイジ</t>
    </rPh>
    <rPh sb="32" eb="34">
      <t>イチラン</t>
    </rPh>
    <rPh sb="36" eb="41">
      <t>インナイサイヨウヤク</t>
    </rPh>
    <rPh sb="44" eb="46">
      <t>トウロク</t>
    </rPh>
    <rPh sb="49" eb="51">
      <t>キノウ</t>
    </rPh>
    <phoneticPr fontId="2"/>
  </si>
  <si>
    <t xml:space="preserve">処方関連の帳票・表示画面について、一回量処方の表示とできる機能。
</t>
    <rPh sb="0" eb="4">
      <t>ショホウカンレン</t>
    </rPh>
    <rPh sb="5" eb="7">
      <t>チョウヒョウ</t>
    </rPh>
    <rPh sb="8" eb="12">
      <t>ヒョウジガメン</t>
    </rPh>
    <rPh sb="17" eb="22">
      <t>イッカイリョウショホウ</t>
    </rPh>
    <rPh sb="23" eb="25">
      <t>ヒョウジ</t>
    </rPh>
    <rPh sb="29" eb="31">
      <t>キノウ</t>
    </rPh>
    <phoneticPr fontId="2"/>
  </si>
  <si>
    <t xml:space="preserve">院外処方せんについて、直近3か月以内に実施した検査の結果値及び身長、体重、体表面積の値を印字できる機能。
</t>
    <rPh sb="0" eb="2">
      <t>インガイ</t>
    </rPh>
    <rPh sb="2" eb="4">
      <t>ショホウ</t>
    </rPh>
    <rPh sb="29" eb="30">
      <t>オヨ</t>
    </rPh>
    <rPh sb="44" eb="46">
      <t>インジ</t>
    </rPh>
    <rPh sb="49" eb="51">
      <t>キノウ</t>
    </rPh>
    <phoneticPr fontId="2"/>
  </si>
  <si>
    <t xml:space="preserve">麻薬注射・処方せんについて、未来日のものは出力できないよう制御する仕組み。
</t>
    <rPh sb="0" eb="4">
      <t>マヤクチュウシャ</t>
    </rPh>
    <rPh sb="5" eb="7">
      <t>ショホウ</t>
    </rPh>
    <rPh sb="14" eb="16">
      <t>ミライ</t>
    </rPh>
    <rPh sb="16" eb="17">
      <t>ビ</t>
    </rPh>
    <rPh sb="21" eb="23">
      <t>シュツリョク</t>
    </rPh>
    <rPh sb="29" eb="31">
      <t>セイギョ</t>
    </rPh>
    <rPh sb="33" eb="35">
      <t>シク</t>
    </rPh>
    <phoneticPr fontId="2"/>
  </si>
  <si>
    <t xml:space="preserve">注射・処方について、複数のオーダをまとめてDOできる機能。
</t>
    <rPh sb="0" eb="2">
      <t>チュウシャ</t>
    </rPh>
    <rPh sb="3" eb="5">
      <t>ショホウ</t>
    </rPh>
    <rPh sb="10" eb="12">
      <t>フクスウ</t>
    </rPh>
    <rPh sb="26" eb="28">
      <t>キノウ</t>
    </rPh>
    <phoneticPr fontId="2"/>
  </si>
  <si>
    <t xml:space="preserve">注射オーダについて、注射実施場所を指定できる機能。
</t>
    <rPh sb="0" eb="2">
      <t>チュウシャ</t>
    </rPh>
    <rPh sb="10" eb="14">
      <t>チュウシャジッシ</t>
    </rPh>
    <rPh sb="14" eb="16">
      <t>バショ</t>
    </rPh>
    <rPh sb="17" eb="19">
      <t>シテイ</t>
    </rPh>
    <rPh sb="22" eb="24">
      <t>キノウ</t>
    </rPh>
    <phoneticPr fontId="2"/>
  </si>
  <si>
    <t xml:space="preserve">特定生物由来製剤などロット番号の保存義務が求められている薬剤に関するオーダについて、ロット番号を入力・登録できる機能。
</t>
    <rPh sb="21" eb="22">
      <t>モト</t>
    </rPh>
    <rPh sb="28" eb="30">
      <t>ヤクザイ</t>
    </rPh>
    <rPh sb="31" eb="32">
      <t>カン</t>
    </rPh>
    <rPh sb="48" eb="50">
      <t>ニュウリョク</t>
    </rPh>
    <rPh sb="51" eb="53">
      <t>トウロク</t>
    </rPh>
    <rPh sb="56" eb="58">
      <t>キノウ</t>
    </rPh>
    <phoneticPr fontId="2"/>
  </si>
  <si>
    <t xml:space="preserve">特定の薬剤を処方・注射する場合、あらかじめ指定した文書ファイルを起動する機能。
</t>
    <rPh sb="0" eb="2">
      <t>トクテイ</t>
    </rPh>
    <rPh sb="3" eb="5">
      <t>ヤクザイ</t>
    </rPh>
    <rPh sb="6" eb="8">
      <t>ショホウ</t>
    </rPh>
    <rPh sb="9" eb="11">
      <t>チュウシャ</t>
    </rPh>
    <rPh sb="13" eb="15">
      <t>バアイ</t>
    </rPh>
    <rPh sb="21" eb="23">
      <t>シテイ</t>
    </rPh>
    <rPh sb="25" eb="27">
      <t>ブンショ</t>
    </rPh>
    <rPh sb="32" eb="34">
      <t>キドウ</t>
    </rPh>
    <rPh sb="36" eb="38">
      <t>キノウ</t>
    </rPh>
    <phoneticPr fontId="2"/>
  </si>
  <si>
    <t xml:space="preserve">指定した注射箋の発行部数の規定値を設定できる機能。
</t>
    <rPh sb="13" eb="16">
      <t>キテイチ</t>
    </rPh>
    <rPh sb="17" eb="19">
      <t>セッテイ</t>
    </rPh>
    <rPh sb="22" eb="24">
      <t>キノウ</t>
    </rPh>
    <phoneticPr fontId="2"/>
  </si>
  <si>
    <t xml:space="preserve">レジメンの運用に関して必要となる以下の機能の搭載有無を示すこと。
</t>
    <rPh sb="5" eb="7">
      <t>ウンヨウ</t>
    </rPh>
    <rPh sb="8" eb="9">
      <t>カン</t>
    </rPh>
    <rPh sb="11" eb="13">
      <t>ヒツヨウ</t>
    </rPh>
    <rPh sb="16" eb="18">
      <t>イカ</t>
    </rPh>
    <rPh sb="19" eb="21">
      <t>キノウ</t>
    </rPh>
    <rPh sb="22" eb="24">
      <t>トウサイ</t>
    </rPh>
    <rPh sb="24" eb="26">
      <t>ウム</t>
    </rPh>
    <rPh sb="27" eb="28">
      <t>シメ</t>
    </rPh>
    <phoneticPr fontId="2"/>
  </si>
  <si>
    <t xml:space="preserve">選択したレジメンに対する副作用やスケジュール等、レジメン登録者がプロトコール内容を容易に参照できる機能。また、レジメンの各種画面から、DI情報表示を可能とする機能。
</t>
    <rPh sb="28" eb="31">
      <t>トウロクシャ</t>
    </rPh>
    <rPh sb="41" eb="43">
      <t>ヨウイ</t>
    </rPh>
    <rPh sb="44" eb="46">
      <t>サンショウ</t>
    </rPh>
    <rPh sb="49" eb="51">
      <t>キノウ</t>
    </rPh>
    <rPh sb="69" eb="71">
      <t>ジョウホウ</t>
    </rPh>
    <rPh sb="79" eb="81">
      <t>キノウ</t>
    </rPh>
    <phoneticPr fontId="2"/>
  </si>
  <si>
    <t xml:space="preserve">レジメンを適用する際に、どのような禁忌や注意点があるのかを確認できるよう、禁忌項目・減量規定などを表示させる機能。
</t>
    <rPh sb="29" eb="31">
      <t>カクニン</t>
    </rPh>
    <rPh sb="49" eb="51">
      <t>ヒョウジ</t>
    </rPh>
    <rPh sb="54" eb="56">
      <t>キノウ</t>
    </rPh>
    <phoneticPr fontId="2"/>
  </si>
  <si>
    <t xml:space="preserve">レジメンマスタの印刷機能。（レジメンマスタの登録・更新においては、必ず複数の薬剤師によるチェック、医師と看護師による承認が必要なため、印刷物での確認も想定していることから）
</t>
    <rPh sb="8" eb="12">
      <t>インサツキノウ</t>
    </rPh>
    <rPh sb="22" eb="24">
      <t>トウロク</t>
    </rPh>
    <rPh sb="25" eb="27">
      <t>コウシン</t>
    </rPh>
    <rPh sb="35" eb="37">
      <t>フクスウ</t>
    </rPh>
    <rPh sb="67" eb="70">
      <t>インサツブツ</t>
    </rPh>
    <rPh sb="72" eb="74">
      <t>カクニン</t>
    </rPh>
    <rPh sb="75" eb="77">
      <t>ソウテイ</t>
    </rPh>
    <phoneticPr fontId="2"/>
  </si>
  <si>
    <t xml:space="preserve">レジメンの注射せんの発行において、レジメン登録医と当日の注射せん発行医とそれぞれ表示する機能。
</t>
    <rPh sb="5" eb="7">
      <t>チュウシャ</t>
    </rPh>
    <rPh sb="10" eb="12">
      <t>ハッコウ</t>
    </rPh>
    <rPh sb="21" eb="24">
      <t>トウロクイ</t>
    </rPh>
    <rPh sb="25" eb="27">
      <t>トウジツ</t>
    </rPh>
    <rPh sb="28" eb="30">
      <t>チュウシャ</t>
    </rPh>
    <rPh sb="32" eb="34">
      <t>ハッコウ</t>
    </rPh>
    <rPh sb="34" eb="35">
      <t>イ</t>
    </rPh>
    <rPh sb="40" eb="42">
      <t>ヒョウジ</t>
    </rPh>
    <rPh sb="44" eb="46">
      <t>キノウ</t>
    </rPh>
    <phoneticPr fontId="2"/>
  </si>
  <si>
    <t xml:space="preserve">レジメンに関するベッドコントロール機能について、ベッド予約から自動で診察予約を作成できる機能。特に、ベッド予約を変更した際には当該診察予約も連動して変更される機能。
</t>
    <rPh sb="5" eb="6">
      <t>カン</t>
    </rPh>
    <rPh sb="34" eb="36">
      <t>シンサツ</t>
    </rPh>
    <rPh sb="36" eb="38">
      <t>ヨヤク</t>
    </rPh>
    <rPh sb="44" eb="46">
      <t>キノウ</t>
    </rPh>
    <rPh sb="47" eb="48">
      <t>トク</t>
    </rPh>
    <rPh sb="63" eb="65">
      <t>トウガイ</t>
    </rPh>
    <rPh sb="65" eb="67">
      <t>シンサツ</t>
    </rPh>
    <rPh sb="70" eb="72">
      <t>レンドウ</t>
    </rPh>
    <rPh sb="74" eb="76">
      <t>ヘンコウ</t>
    </rPh>
    <rPh sb="79" eb="81">
      <t>キノウ</t>
    </rPh>
    <phoneticPr fontId="2"/>
  </si>
  <si>
    <t xml:space="preserve">レジメン後発品切り替え等の手間を軽減するため、レジメンに使用している薬剤の一括変換機能。
</t>
    <rPh sb="4" eb="7">
      <t>コウハツヒン</t>
    </rPh>
    <rPh sb="7" eb="8">
      <t>キ</t>
    </rPh>
    <rPh sb="9" eb="10">
      <t>カ</t>
    </rPh>
    <rPh sb="11" eb="12">
      <t>トウ</t>
    </rPh>
    <rPh sb="13" eb="15">
      <t>テマ</t>
    </rPh>
    <rPh sb="16" eb="18">
      <t>ケイゲン</t>
    </rPh>
    <rPh sb="41" eb="43">
      <t>キノウ</t>
    </rPh>
    <phoneticPr fontId="2"/>
  </si>
  <si>
    <t xml:space="preserve">レジメン適用時に患者への説明・同意書が自動連動・表示・印刷などされる仕組み。
</t>
    <rPh sb="12" eb="14">
      <t>セツメイ</t>
    </rPh>
    <rPh sb="19" eb="21">
      <t>ジドウ</t>
    </rPh>
    <rPh sb="24" eb="26">
      <t>ヒョウジ</t>
    </rPh>
    <rPh sb="27" eb="29">
      <t>インサツ</t>
    </rPh>
    <rPh sb="34" eb="36">
      <t>シク</t>
    </rPh>
    <phoneticPr fontId="2"/>
  </si>
  <si>
    <t xml:space="preserve">服薬指導の運用に関して必要となる以下の機能の搭載有無を示すこと。
</t>
    <rPh sb="0" eb="4">
      <t>フクヤクシドウ</t>
    </rPh>
    <rPh sb="5" eb="7">
      <t>ウンヨウ</t>
    </rPh>
    <rPh sb="8" eb="9">
      <t>カン</t>
    </rPh>
    <rPh sb="11" eb="13">
      <t>ヒツヨウ</t>
    </rPh>
    <rPh sb="16" eb="18">
      <t>イカ</t>
    </rPh>
    <rPh sb="19" eb="21">
      <t>キノウ</t>
    </rPh>
    <rPh sb="22" eb="24">
      <t>トウサイ</t>
    </rPh>
    <rPh sb="24" eb="26">
      <t>ウム</t>
    </rPh>
    <rPh sb="27" eb="28">
      <t>シメ</t>
    </rPh>
    <phoneticPr fontId="2"/>
  </si>
  <si>
    <t xml:space="preserve">外来処方のみの表示、入院処方のみの表示など、表示対象を切り替える機能。
</t>
    <rPh sb="7" eb="9">
      <t>ヒョウジ</t>
    </rPh>
    <rPh sb="17" eb="19">
      <t>ヒョウジ</t>
    </rPh>
    <rPh sb="24" eb="26">
      <t>タイショウ</t>
    </rPh>
    <rPh sb="32" eb="34">
      <t>キノウ</t>
    </rPh>
    <phoneticPr fontId="2"/>
  </si>
  <si>
    <t xml:space="preserve">常用量を超えた処方がある場合、注意喚起する機能。
</t>
    <rPh sb="15" eb="19">
      <t>チュウイカンキ</t>
    </rPh>
    <rPh sb="21" eb="23">
      <t>キノウ</t>
    </rPh>
    <phoneticPr fontId="2"/>
  </si>
  <si>
    <t xml:space="preserve">電子カルテ等上位機能で実施歴が入力されている薬剤については、薬歴が自動作成される機能。
</t>
    <rPh sb="0" eb="2">
      <t>デンシ</t>
    </rPh>
    <rPh sb="5" eb="6">
      <t>トウ</t>
    </rPh>
    <rPh sb="8" eb="10">
      <t>キノウ</t>
    </rPh>
    <rPh sb="22" eb="24">
      <t>ヤクザイ</t>
    </rPh>
    <rPh sb="30" eb="32">
      <t>ヤクレキ</t>
    </rPh>
    <rPh sb="33" eb="35">
      <t>ジドウ</t>
    </rPh>
    <rPh sb="35" eb="37">
      <t>サクセイ</t>
    </rPh>
    <rPh sb="40" eb="42">
      <t>キノウ</t>
    </rPh>
    <phoneticPr fontId="2"/>
  </si>
  <si>
    <t xml:space="preserve">患者プロブレムの管理としてハイリスク薬の説明項目を表示する機能。
</t>
    <rPh sb="0" eb="2">
      <t>カンジャ</t>
    </rPh>
    <rPh sb="8" eb="10">
      <t>カンリ</t>
    </rPh>
    <rPh sb="25" eb="27">
      <t>ヒョウジ</t>
    </rPh>
    <rPh sb="29" eb="31">
      <t>キノウ</t>
    </rPh>
    <phoneticPr fontId="2"/>
  </si>
  <si>
    <t xml:space="preserve">血液等検査の結果値を取り込み、検査値と使用薬から問題点を抽出して薬剤師に知らせる機能。
</t>
    <rPh sb="0" eb="3">
      <t>ケツエキトウ</t>
    </rPh>
    <rPh sb="3" eb="5">
      <t>ケンサ</t>
    </rPh>
    <rPh sb="6" eb="8">
      <t>ケッカ</t>
    </rPh>
    <rPh sb="8" eb="9">
      <t>チ</t>
    </rPh>
    <rPh sb="32" eb="35">
      <t>ヤクザイシ</t>
    </rPh>
    <rPh sb="36" eb="37">
      <t>シ</t>
    </rPh>
    <rPh sb="40" eb="42">
      <t>キノウ</t>
    </rPh>
    <phoneticPr fontId="2"/>
  </si>
  <si>
    <t xml:space="preserve">指導記録がチェックボックスなどを用いてテンプレートのように容易に記載できること。
</t>
    <phoneticPr fontId="2"/>
  </si>
  <si>
    <t xml:space="preserve">幅広い患者層を対象とするため、薬剤情報提供書やお薬手帳に関する各種帳票類のフォントが変更できること。
</t>
    <rPh sb="0" eb="2">
      <t>ハバヒロ</t>
    </rPh>
    <rPh sb="3" eb="6">
      <t>カンジャソウ</t>
    </rPh>
    <rPh sb="7" eb="9">
      <t>タイショウ</t>
    </rPh>
    <rPh sb="28" eb="29">
      <t>カン</t>
    </rPh>
    <rPh sb="31" eb="36">
      <t>カクシュチョウヒョウルイ</t>
    </rPh>
    <phoneticPr fontId="2"/>
  </si>
  <si>
    <t xml:space="preserve">指導記録を電子カルテの診察記事に編集可能な情報として登録する機能。
</t>
    <rPh sb="5" eb="7">
      <t>デンシ</t>
    </rPh>
    <rPh sb="11" eb="15">
      <t>シンサツキジ</t>
    </rPh>
    <rPh sb="16" eb="20">
      <t>ヘンシュウカノウ</t>
    </rPh>
    <rPh sb="21" eb="23">
      <t>ジョウホウ</t>
    </rPh>
    <rPh sb="26" eb="28">
      <t>トウロク</t>
    </rPh>
    <rPh sb="30" eb="32">
      <t>キノウ</t>
    </rPh>
    <phoneticPr fontId="2"/>
  </si>
  <si>
    <t xml:space="preserve">必要時処方・注射の運用に関して必要となる以下の機能の搭載有無を示すこと。
</t>
    <rPh sb="0" eb="5">
      <t>ヒツヨウジショホウ</t>
    </rPh>
    <rPh sb="6" eb="8">
      <t>チュウシャ</t>
    </rPh>
    <rPh sb="9" eb="11">
      <t>ウンヨウ</t>
    </rPh>
    <rPh sb="12" eb="13">
      <t>カン</t>
    </rPh>
    <rPh sb="15" eb="17">
      <t>ヒツヨウ</t>
    </rPh>
    <rPh sb="20" eb="22">
      <t>イカ</t>
    </rPh>
    <rPh sb="23" eb="25">
      <t>キノウ</t>
    </rPh>
    <rPh sb="26" eb="28">
      <t>トウサイ</t>
    </rPh>
    <rPh sb="28" eb="30">
      <t>ウム</t>
    </rPh>
    <rPh sb="31" eb="32">
      <t>シメ</t>
    </rPh>
    <phoneticPr fontId="2"/>
  </si>
  <si>
    <t xml:space="preserve">必要時指示を実施する際の指示医を必要時指示の作成者にあらかじめ固定する機能。
</t>
    <rPh sb="10" eb="11">
      <t>サイ</t>
    </rPh>
    <rPh sb="35" eb="37">
      <t>キノウ</t>
    </rPh>
    <phoneticPr fontId="2"/>
  </si>
  <si>
    <t xml:space="preserve">必要時処方で回数用法を選択する場合、あらかじめ指定した回数以上の回数を入力した場合はエラーとし登録できないように制御する機能。
</t>
    <rPh sb="23" eb="25">
      <t>シテイ</t>
    </rPh>
    <rPh sb="27" eb="29">
      <t>カイスウ</t>
    </rPh>
    <rPh sb="56" eb="58">
      <t>セイギョ</t>
    </rPh>
    <rPh sb="60" eb="62">
      <t>キノウ</t>
    </rPh>
    <phoneticPr fontId="2"/>
  </si>
  <si>
    <t>画像・放射線検査に関連する機能</t>
    <rPh sb="0" eb="2">
      <t>ガゾウ</t>
    </rPh>
    <rPh sb="3" eb="6">
      <t>ホウシャセン</t>
    </rPh>
    <rPh sb="6" eb="8">
      <t>ケンサ</t>
    </rPh>
    <phoneticPr fontId="2"/>
  </si>
  <si>
    <t xml:space="preserve">放射線検査、放射線治療、画像・内視鏡など、オーダリング機能ではなく部門機能から未実施オーダを発生させる機能。
</t>
    <rPh sb="0" eb="5">
      <t>ホウシャセンケンサ</t>
    </rPh>
    <rPh sb="6" eb="11">
      <t>ホウシャセンチリョウ</t>
    </rPh>
    <rPh sb="12" eb="14">
      <t>ガゾウ</t>
    </rPh>
    <rPh sb="15" eb="18">
      <t>ナイシキョウ</t>
    </rPh>
    <rPh sb="27" eb="29">
      <t>キノウ</t>
    </rPh>
    <rPh sb="33" eb="37">
      <t>ブモンキノウ</t>
    </rPh>
    <rPh sb="39" eb="42">
      <t>ミジッシ</t>
    </rPh>
    <rPh sb="46" eb="48">
      <t>ハッセイ</t>
    </rPh>
    <rPh sb="51" eb="53">
      <t>キノウ</t>
    </rPh>
    <phoneticPr fontId="2"/>
  </si>
  <si>
    <t xml:space="preserve">体内金属をはじめ、患者の基本的な情報を至る所から入力でき、データとしての管理は一元的にできる機能。
</t>
    <rPh sb="0" eb="4">
      <t>タイナイキンゾク</t>
    </rPh>
    <rPh sb="9" eb="11">
      <t>カンジャ</t>
    </rPh>
    <rPh sb="12" eb="15">
      <t>キホンテキ</t>
    </rPh>
    <rPh sb="16" eb="18">
      <t>ジョウホウ</t>
    </rPh>
    <rPh sb="19" eb="20">
      <t>イタ</t>
    </rPh>
    <rPh sb="21" eb="22">
      <t>トコロ</t>
    </rPh>
    <rPh sb="24" eb="26">
      <t>ニュウリョク</t>
    </rPh>
    <rPh sb="36" eb="38">
      <t>カンリ</t>
    </rPh>
    <rPh sb="39" eb="42">
      <t>イチゲンテキ</t>
    </rPh>
    <rPh sb="46" eb="48">
      <t>キノウ</t>
    </rPh>
    <phoneticPr fontId="2"/>
  </si>
  <si>
    <t xml:space="preserve">造影剤等、検査に付随して発生する処置等がオーダリング・部門機能間で情報連携される仕組み。また、主たる画像系検査の時間等を変更した場合、連動して造影剤等の付随する検査の時間も変更される機能。
</t>
    <rPh sb="0" eb="4">
      <t>ゾウエイザイトウ</t>
    </rPh>
    <rPh sb="5" eb="7">
      <t>ケンサ</t>
    </rPh>
    <rPh sb="8" eb="10">
      <t>フズイ</t>
    </rPh>
    <rPh sb="12" eb="14">
      <t>ハッセイ</t>
    </rPh>
    <rPh sb="16" eb="18">
      <t>ショチ</t>
    </rPh>
    <rPh sb="18" eb="19">
      <t>トウ</t>
    </rPh>
    <rPh sb="27" eb="29">
      <t>ブモン</t>
    </rPh>
    <rPh sb="29" eb="31">
      <t>キノウ</t>
    </rPh>
    <rPh sb="31" eb="32">
      <t>カン</t>
    </rPh>
    <rPh sb="33" eb="35">
      <t>ジョウホウ</t>
    </rPh>
    <rPh sb="35" eb="37">
      <t>レンケイ</t>
    </rPh>
    <rPh sb="40" eb="42">
      <t>シク</t>
    </rPh>
    <rPh sb="47" eb="48">
      <t>シュ</t>
    </rPh>
    <rPh sb="50" eb="52">
      <t>ガゾウ</t>
    </rPh>
    <rPh sb="52" eb="53">
      <t>ケイ</t>
    </rPh>
    <rPh sb="53" eb="55">
      <t>ケンサ</t>
    </rPh>
    <rPh sb="56" eb="58">
      <t>ジカン</t>
    </rPh>
    <rPh sb="58" eb="59">
      <t>トウ</t>
    </rPh>
    <rPh sb="60" eb="62">
      <t>ヘンコウ</t>
    </rPh>
    <rPh sb="64" eb="66">
      <t>バアイ</t>
    </rPh>
    <rPh sb="67" eb="69">
      <t>レンドウ</t>
    </rPh>
    <rPh sb="71" eb="75">
      <t>ゾウエイザイトウ</t>
    </rPh>
    <rPh sb="76" eb="78">
      <t>フズイ</t>
    </rPh>
    <rPh sb="80" eb="82">
      <t>ケンサ</t>
    </rPh>
    <rPh sb="83" eb="85">
      <t>ジカン</t>
    </rPh>
    <rPh sb="86" eb="88">
      <t>ヘンコウ</t>
    </rPh>
    <rPh sb="91" eb="93">
      <t>キノウ</t>
    </rPh>
    <phoneticPr fontId="2"/>
  </si>
  <si>
    <t xml:space="preserve">画像等検査オーダについては、時間外や日付未定、TEL予約等が登録できる機能。当該時間外予約等をした検査について、患者に文書等で案内する場合、あらかじめ指定した文言が表示できる機能（時間外の時刻等を表示しないで済むこと）。
</t>
    <rPh sb="38" eb="40">
      <t>トウガイ</t>
    </rPh>
    <rPh sb="45" eb="46">
      <t>トウ</t>
    </rPh>
    <rPh sb="49" eb="51">
      <t>ケンサ</t>
    </rPh>
    <rPh sb="56" eb="58">
      <t>カンジャ</t>
    </rPh>
    <rPh sb="59" eb="62">
      <t>ブンショトウ</t>
    </rPh>
    <rPh sb="63" eb="65">
      <t>アンナイ</t>
    </rPh>
    <rPh sb="67" eb="69">
      <t>バアイ</t>
    </rPh>
    <rPh sb="75" eb="77">
      <t>シテイ</t>
    </rPh>
    <rPh sb="79" eb="81">
      <t>モンゴン</t>
    </rPh>
    <rPh sb="82" eb="84">
      <t>ヒョウジ</t>
    </rPh>
    <rPh sb="87" eb="89">
      <t>キノウ</t>
    </rPh>
    <rPh sb="90" eb="93">
      <t>ジカンガイ</t>
    </rPh>
    <rPh sb="98" eb="100">
      <t>ヒョウジ</t>
    </rPh>
    <rPh sb="104" eb="105">
      <t>ス</t>
    </rPh>
    <phoneticPr fontId="2"/>
  </si>
  <si>
    <t xml:space="preserve">画像系検査オーダ時にシェーマ等を用いて検査対象部位を伝えられる機能。
</t>
    <rPh sb="0" eb="5">
      <t>ガゾウケイケンサ</t>
    </rPh>
    <rPh sb="8" eb="9">
      <t>ジ</t>
    </rPh>
    <rPh sb="14" eb="15">
      <t>トウ</t>
    </rPh>
    <rPh sb="16" eb="17">
      <t>モチ</t>
    </rPh>
    <rPh sb="19" eb="23">
      <t>ケンサタイショウ</t>
    </rPh>
    <rPh sb="23" eb="25">
      <t>ブイ</t>
    </rPh>
    <rPh sb="26" eb="27">
      <t>ツタ</t>
    </rPh>
    <rPh sb="31" eb="33">
      <t>キノウ</t>
    </rPh>
    <phoneticPr fontId="2"/>
  </si>
  <si>
    <t xml:space="preserve">例えば24時間のホルター心電図検査の期間中は他の画像系検査を実施させないなど、画像検査間で相互に実施不可能な組み合わせ・期間を設定できる機能。
</t>
    <rPh sb="0" eb="1">
      <t>タト</t>
    </rPh>
    <rPh sb="5" eb="7">
      <t>ジカン</t>
    </rPh>
    <rPh sb="12" eb="17">
      <t>シンデンズケンサ</t>
    </rPh>
    <rPh sb="18" eb="21">
      <t>キカンチュウ</t>
    </rPh>
    <rPh sb="22" eb="23">
      <t>ホカ</t>
    </rPh>
    <rPh sb="24" eb="29">
      <t>ガゾウケイケンサ</t>
    </rPh>
    <rPh sb="30" eb="32">
      <t>ジッシ</t>
    </rPh>
    <rPh sb="45" eb="47">
      <t>ソウゴ</t>
    </rPh>
    <rPh sb="48" eb="50">
      <t>ジッシ</t>
    </rPh>
    <rPh sb="50" eb="53">
      <t>フカノウ</t>
    </rPh>
    <rPh sb="54" eb="55">
      <t>ク</t>
    </rPh>
    <rPh sb="56" eb="57">
      <t>ア</t>
    </rPh>
    <rPh sb="60" eb="62">
      <t>キカン</t>
    </rPh>
    <rPh sb="63" eb="65">
      <t>セッテイ</t>
    </rPh>
    <rPh sb="68" eb="70">
      <t>キノウ</t>
    </rPh>
    <phoneticPr fontId="2"/>
  </si>
  <si>
    <t xml:space="preserve">検査日時の設定において、次回診察予定日がある場合は同一日を引用できる機能又は次回診察日を検査オーダ登録時に容易に参照・確認できる仕組み。
</t>
    <rPh sb="0" eb="2">
      <t>ケンサ</t>
    </rPh>
    <rPh sb="2" eb="4">
      <t>ニチジ</t>
    </rPh>
    <rPh sb="5" eb="7">
      <t>セッテイ</t>
    </rPh>
    <rPh sb="12" eb="19">
      <t>ジカイシンサツヨテイビ</t>
    </rPh>
    <rPh sb="22" eb="24">
      <t>バアイ</t>
    </rPh>
    <rPh sb="25" eb="28">
      <t>ドウイツビ</t>
    </rPh>
    <rPh sb="29" eb="31">
      <t>インヨウ</t>
    </rPh>
    <rPh sb="34" eb="36">
      <t>キノウ</t>
    </rPh>
    <rPh sb="36" eb="37">
      <t>マタ</t>
    </rPh>
    <rPh sb="38" eb="43">
      <t>ジカイシンサツビ</t>
    </rPh>
    <rPh sb="44" eb="46">
      <t>ケンサ</t>
    </rPh>
    <rPh sb="49" eb="52">
      <t>トウロクジ</t>
    </rPh>
    <rPh sb="53" eb="55">
      <t>ヨウイ</t>
    </rPh>
    <rPh sb="56" eb="58">
      <t>サンショウ</t>
    </rPh>
    <rPh sb="59" eb="61">
      <t>カクニン</t>
    </rPh>
    <rPh sb="64" eb="66">
      <t>シク</t>
    </rPh>
    <phoneticPr fontId="2"/>
  </si>
  <si>
    <t xml:space="preserve">画像系検査オーダにおけるDo機能について、数か月前のオーダや複数回Doを行ったオーダの各種コメントを引き継が無いように設定できる機能。またその場合、再度コメント（最新化したコメント）の入力を促すメッセージ等を表示する機能。特に、画像系検査の種別に応じ、当該機能の有効・無効を指定できること。
</t>
    <rPh sb="0" eb="3">
      <t>ガゾウケイ</t>
    </rPh>
    <rPh sb="3" eb="5">
      <t>ケンサ</t>
    </rPh>
    <rPh sb="54" eb="55">
      <t>ナ</t>
    </rPh>
    <rPh sb="59" eb="61">
      <t>セッテイ</t>
    </rPh>
    <rPh sb="64" eb="66">
      <t>キノウ</t>
    </rPh>
    <rPh sb="71" eb="73">
      <t>バアイ</t>
    </rPh>
    <rPh sb="74" eb="76">
      <t>サイド</t>
    </rPh>
    <rPh sb="81" eb="84">
      <t>サイシンカ</t>
    </rPh>
    <rPh sb="92" eb="94">
      <t>ニュウリョク</t>
    </rPh>
    <rPh sb="95" eb="96">
      <t>ウナガ</t>
    </rPh>
    <rPh sb="102" eb="103">
      <t>トウ</t>
    </rPh>
    <rPh sb="104" eb="106">
      <t>ヒョウジ</t>
    </rPh>
    <rPh sb="108" eb="110">
      <t>キノウ</t>
    </rPh>
    <rPh sb="111" eb="112">
      <t>トク</t>
    </rPh>
    <rPh sb="114" eb="116">
      <t>ガゾウ</t>
    </rPh>
    <rPh sb="116" eb="119">
      <t>ケイケンサ</t>
    </rPh>
    <rPh sb="120" eb="122">
      <t>シュベツ</t>
    </rPh>
    <rPh sb="123" eb="124">
      <t>オウ</t>
    </rPh>
    <rPh sb="126" eb="130">
      <t>トウガイキノウ</t>
    </rPh>
    <phoneticPr fontId="2"/>
  </si>
  <si>
    <t>一般・細菌等検査に関連する機能</t>
    <rPh sb="0" eb="2">
      <t>イッパン</t>
    </rPh>
    <rPh sb="3" eb="5">
      <t>サイキン</t>
    </rPh>
    <rPh sb="5" eb="6">
      <t>トウ</t>
    </rPh>
    <rPh sb="6" eb="8">
      <t>ケンサ</t>
    </rPh>
    <rPh sb="9" eb="11">
      <t>カンレン</t>
    </rPh>
    <rPh sb="13" eb="15">
      <t>キノウ</t>
    </rPh>
    <phoneticPr fontId="2"/>
  </si>
  <si>
    <t xml:space="preserve">患者の基本的な情報としての感染症情報について、感染が確認できた日時を適切となるよう、採血等実施日あるいは検査日に設定できる機能。
</t>
  </si>
  <si>
    <t xml:space="preserve">検査結果の各種表示画面、印刷物に対して、あらかじめ設定した基準値や検査検体の受付時間をあわせて表示・印刷する機能。また、医療職が参照する画面においては、検査に紐づくコメントまで表示できる機能。
</t>
    <rPh sb="5" eb="11">
      <t>カクシュヒョウジガメン</t>
    </rPh>
    <rPh sb="12" eb="15">
      <t>インサツブツ</t>
    </rPh>
    <rPh sb="16" eb="17">
      <t>タイ</t>
    </rPh>
    <rPh sb="25" eb="27">
      <t>セッテイ</t>
    </rPh>
    <rPh sb="29" eb="31">
      <t>キジュン</t>
    </rPh>
    <rPh sb="31" eb="32">
      <t>チ</t>
    </rPh>
    <rPh sb="33" eb="35">
      <t>ケンサ</t>
    </rPh>
    <rPh sb="35" eb="37">
      <t>ケンタイ</t>
    </rPh>
    <rPh sb="38" eb="40">
      <t>ウケツケ</t>
    </rPh>
    <rPh sb="40" eb="42">
      <t>ジカン</t>
    </rPh>
    <rPh sb="47" eb="49">
      <t>ヒョウジ</t>
    </rPh>
    <rPh sb="50" eb="52">
      <t>インサツ</t>
    </rPh>
    <rPh sb="54" eb="56">
      <t>キノウ</t>
    </rPh>
    <rPh sb="60" eb="63">
      <t>イリョウショク</t>
    </rPh>
    <rPh sb="64" eb="66">
      <t>サンショウ</t>
    </rPh>
    <rPh sb="68" eb="70">
      <t>ガメン</t>
    </rPh>
    <rPh sb="76" eb="78">
      <t>ケンサ</t>
    </rPh>
    <rPh sb="79" eb="80">
      <t>ヒモ</t>
    </rPh>
    <rPh sb="88" eb="90">
      <t>ヒョウジ</t>
    </rPh>
    <rPh sb="93" eb="95">
      <t>キノウ</t>
    </rPh>
    <phoneticPr fontId="2"/>
  </si>
  <si>
    <t xml:space="preserve">薬剤感受性に関して、色分け表示など視覚的に分かり易く表示・通知する機能。
</t>
    <rPh sb="6" eb="7">
      <t>カン</t>
    </rPh>
    <rPh sb="10" eb="12">
      <t>イロワ</t>
    </rPh>
    <rPh sb="13" eb="15">
      <t>ヒョウジ</t>
    </rPh>
    <rPh sb="17" eb="20">
      <t>シカクテキ</t>
    </rPh>
    <rPh sb="21" eb="22">
      <t>ワ</t>
    </rPh>
    <rPh sb="24" eb="25">
      <t>ヤス</t>
    </rPh>
    <rPh sb="26" eb="28">
      <t>ヒョウジ</t>
    </rPh>
    <rPh sb="29" eb="31">
      <t>ツウチ</t>
    </rPh>
    <rPh sb="33" eb="35">
      <t>キノウ</t>
    </rPh>
    <phoneticPr fontId="2"/>
  </si>
  <si>
    <t xml:space="preserve">検査結果の見間違え等防止のため、例えば一般細菌検査における塗沫結果の表示順などをあらかじめ指定できる機能。
</t>
    <rPh sb="0" eb="4">
      <t>ケンサケッカ</t>
    </rPh>
    <rPh sb="5" eb="8">
      <t>ミマチガ</t>
    </rPh>
    <rPh sb="9" eb="12">
      <t>トウボウシ</t>
    </rPh>
    <rPh sb="16" eb="17">
      <t>タト</t>
    </rPh>
    <rPh sb="45" eb="47">
      <t>シテイ</t>
    </rPh>
    <rPh sb="50" eb="52">
      <t>キノウ</t>
    </rPh>
    <phoneticPr fontId="2"/>
  </si>
  <si>
    <t xml:space="preserve">検査ラベルに負荷時間や採取時間まで表示・印字する機能。
</t>
    <rPh sb="0" eb="2">
      <t>ケンサ</t>
    </rPh>
    <rPh sb="6" eb="10">
      <t>フカジカン</t>
    </rPh>
    <rPh sb="11" eb="15">
      <t>サイシュジカン</t>
    </rPh>
    <rPh sb="17" eb="19">
      <t>ヒョウジ</t>
    </rPh>
    <rPh sb="20" eb="22">
      <t>インジ</t>
    </rPh>
    <rPh sb="24" eb="26">
      <t>キノウ</t>
    </rPh>
    <phoneticPr fontId="2"/>
  </si>
  <si>
    <t xml:space="preserve">誤った日付でのオーダ登録及びラベル発行を防ぐことが目的で、あらかじめ指定した日数の範囲で、過去・未来の検査オーダの登録、ラベル発行、再発行を制御する仕組み。
</t>
    <rPh sb="41" eb="43">
      <t>ハンイ</t>
    </rPh>
    <rPh sb="70" eb="72">
      <t>セイギョ</t>
    </rPh>
    <rPh sb="74" eb="76">
      <t>シク</t>
    </rPh>
    <phoneticPr fontId="2"/>
  </si>
  <si>
    <t xml:space="preserve">検査結果の見落とし防止のため、医師毎に検査結果を確認したかを判別できるようにする機能。
</t>
    <rPh sb="0" eb="4">
      <t>ケンサケッカ</t>
    </rPh>
    <rPh sb="5" eb="7">
      <t>ミオ</t>
    </rPh>
    <rPh sb="9" eb="11">
      <t>ボウシ</t>
    </rPh>
    <rPh sb="40" eb="42">
      <t>キノウ</t>
    </rPh>
    <phoneticPr fontId="2"/>
  </si>
  <si>
    <t xml:space="preserve">検査オーダの登録時に、次回診察日（既に登録された診察日があれば）を検査日として引用可能とする機能。
</t>
    <rPh sb="0" eb="2">
      <t>ケンサ</t>
    </rPh>
    <rPh sb="6" eb="9">
      <t>トウロクジ</t>
    </rPh>
    <rPh sb="11" eb="16">
      <t>ジカイシンサツビ</t>
    </rPh>
    <rPh sb="17" eb="18">
      <t>スデ</t>
    </rPh>
    <rPh sb="19" eb="21">
      <t>トウロク</t>
    </rPh>
    <rPh sb="24" eb="27">
      <t>シンサツビ</t>
    </rPh>
    <rPh sb="33" eb="36">
      <t>ケンサビ</t>
    </rPh>
    <rPh sb="39" eb="43">
      <t>インヨウカノウ</t>
    </rPh>
    <rPh sb="46" eb="48">
      <t>キノウ</t>
    </rPh>
    <phoneticPr fontId="2"/>
  </si>
  <si>
    <t xml:space="preserve">算定不可能な検査の実施を制限するため、あらかじめ設定した期間・回数を超えて検査オーダが登録された場合、登録者に注意喚起をする機能。
</t>
    <rPh sb="0" eb="5">
      <t>サンテイフカノウ</t>
    </rPh>
    <rPh sb="6" eb="8">
      <t>ケンサ</t>
    </rPh>
    <rPh sb="9" eb="11">
      <t>ジッシ</t>
    </rPh>
    <rPh sb="12" eb="14">
      <t>セイゲン</t>
    </rPh>
    <rPh sb="34" eb="35">
      <t>コ</t>
    </rPh>
    <rPh sb="37" eb="39">
      <t>ケンサ</t>
    </rPh>
    <rPh sb="43" eb="45">
      <t>トウロク</t>
    </rPh>
    <rPh sb="48" eb="50">
      <t>バアイ</t>
    </rPh>
    <rPh sb="51" eb="54">
      <t>トウロクシャ</t>
    </rPh>
    <rPh sb="55" eb="59">
      <t>チュウイカンキ</t>
    </rPh>
    <rPh sb="62" eb="64">
      <t>キノウ</t>
    </rPh>
    <phoneticPr fontId="2"/>
  </si>
  <si>
    <t>輸血業務に関連する機能</t>
    <rPh sb="0" eb="2">
      <t>ユケツ</t>
    </rPh>
    <rPh sb="2" eb="4">
      <t>ギョウム</t>
    </rPh>
    <rPh sb="5" eb="7">
      <t>カンレン</t>
    </rPh>
    <rPh sb="9" eb="11">
      <t>キノウ</t>
    </rPh>
    <phoneticPr fontId="2"/>
  </si>
  <si>
    <t xml:space="preserve">A型、B型、O型、AB型だけでなく、亜型等の依頼血液型での輸血を指示できるオーダ機能及び受付・払い出し・実施できる部門機能。また、血型検査結果について、骨髄移植患者など特殊な場合の血型結果の表示も可能なこと。
</t>
    <rPh sb="29" eb="31">
      <t>ユケツ</t>
    </rPh>
    <rPh sb="32" eb="34">
      <t>シジ</t>
    </rPh>
    <rPh sb="40" eb="42">
      <t>キノウ</t>
    </rPh>
    <rPh sb="42" eb="43">
      <t>オヨ</t>
    </rPh>
    <rPh sb="44" eb="46">
      <t>ウケツケ</t>
    </rPh>
    <rPh sb="47" eb="48">
      <t>ハラ</t>
    </rPh>
    <rPh sb="49" eb="50">
      <t>ダ</t>
    </rPh>
    <rPh sb="52" eb="54">
      <t>ジッシ</t>
    </rPh>
    <rPh sb="57" eb="61">
      <t>ブモンキノウ</t>
    </rPh>
    <phoneticPr fontId="2"/>
  </si>
  <si>
    <t xml:space="preserve">一度出庫された輸血製剤が返品された場合、返品処理後に再度同じ製剤が出庫できるよう未実施状態で管理できる機能。
</t>
    <rPh sb="7" eb="9">
      <t>ユケツ</t>
    </rPh>
    <rPh sb="12" eb="14">
      <t>ヘンピン</t>
    </rPh>
    <rPh sb="17" eb="19">
      <t>バアイ</t>
    </rPh>
    <rPh sb="20" eb="25">
      <t>ヘンピンショリゴ</t>
    </rPh>
    <rPh sb="28" eb="29">
      <t>オナ</t>
    </rPh>
    <rPh sb="46" eb="48">
      <t>カンリ</t>
    </rPh>
    <rPh sb="51" eb="53">
      <t>キノウ</t>
    </rPh>
    <phoneticPr fontId="2"/>
  </si>
  <si>
    <t xml:space="preserve">オーダ登録時・輸血実施時に、血液型検査が確定血型であるかどうかを明示するなどして容易に確認できる機能。
</t>
    <rPh sb="3" eb="6">
      <t>トウロクジ</t>
    </rPh>
    <rPh sb="7" eb="9">
      <t>ユケツ</t>
    </rPh>
    <rPh sb="32" eb="34">
      <t>メイジ</t>
    </rPh>
    <rPh sb="40" eb="42">
      <t>ヨウイ</t>
    </rPh>
    <rPh sb="43" eb="45">
      <t>カクニン</t>
    </rPh>
    <rPh sb="48" eb="50">
      <t>キノウ</t>
    </rPh>
    <phoneticPr fontId="2"/>
  </si>
  <si>
    <t xml:space="preserve">自己血貯血がオーダ登録でき、かつ自己血採血で診察室の予約を取得できる機能。
</t>
    <phoneticPr fontId="2"/>
  </si>
  <si>
    <t xml:space="preserve">自己血採取日が手術予定日から一定日数超過する場合、登録時にメッセージ等で知らせる機能。
</t>
    <rPh sb="34" eb="35">
      <t>トウ</t>
    </rPh>
    <rPh sb="36" eb="37">
      <t>シ</t>
    </rPh>
    <rPh sb="40" eb="42">
      <t>キノウ</t>
    </rPh>
    <phoneticPr fontId="2"/>
  </si>
  <si>
    <t xml:space="preserve">あらかじめ定められた一般検査を実施していないと、使用できない製剤がある。このような製剤の運用のため、製剤ごとに必要検査を関連付け、当該製剤がオーダされる際に検査状況をチェックし、未検査の場合は検査オーダを自動起動させるなど検査を促す機能。
</t>
    <rPh sb="5" eb="6">
      <t>サダ</t>
    </rPh>
    <rPh sb="10" eb="12">
      <t>イッパン</t>
    </rPh>
    <rPh sb="15" eb="17">
      <t>ジッシ</t>
    </rPh>
    <rPh sb="30" eb="32">
      <t>セイザイ</t>
    </rPh>
    <rPh sb="41" eb="43">
      <t>セイザイ</t>
    </rPh>
    <rPh sb="44" eb="46">
      <t>ウンヨウ</t>
    </rPh>
    <rPh sb="50" eb="52">
      <t>セイザイ</t>
    </rPh>
    <rPh sb="55" eb="57">
      <t>ヒツヨウ</t>
    </rPh>
    <rPh sb="60" eb="63">
      <t>カンレンヅ</t>
    </rPh>
    <rPh sb="65" eb="69">
      <t>トウガイセイザイ</t>
    </rPh>
    <rPh sb="76" eb="77">
      <t>サイ</t>
    </rPh>
    <rPh sb="78" eb="80">
      <t>ケンサ</t>
    </rPh>
    <rPh sb="80" eb="82">
      <t>ジョウキョウ</t>
    </rPh>
    <rPh sb="89" eb="92">
      <t>ミケンサ</t>
    </rPh>
    <rPh sb="93" eb="95">
      <t>バアイ</t>
    </rPh>
    <rPh sb="102" eb="104">
      <t>ジドウ</t>
    </rPh>
    <rPh sb="111" eb="113">
      <t>ケンサ</t>
    </rPh>
    <rPh sb="114" eb="115">
      <t>ウナガ</t>
    </rPh>
    <rPh sb="116" eb="118">
      <t>キノウ</t>
    </rPh>
    <phoneticPr fontId="2"/>
  </si>
  <si>
    <t xml:space="preserve">例えば、血小板製剤は５単位刻みでオーダさせたい等の運用に対応するため、製剤毎に選択可能な請求倍数の設定を可能とする機能。
</t>
    <rPh sb="46" eb="47">
      <t>バイ</t>
    </rPh>
    <rPh sb="57" eb="59">
      <t>キノウ</t>
    </rPh>
    <phoneticPr fontId="2"/>
  </si>
  <si>
    <t xml:space="preserve">製剤オーダ時に、当該製剤にの適正基準を確認できる機能。（例えば、適正基準文書の起動・表示など）または特定の製剤が選択された際に注意事項等を表示させる機能。
</t>
    <rPh sb="0" eb="2">
      <t>セイザイ</t>
    </rPh>
    <rPh sb="8" eb="10">
      <t>トウガイ</t>
    </rPh>
    <rPh sb="19" eb="21">
      <t>カクニン</t>
    </rPh>
    <rPh sb="24" eb="26">
      <t>キノウ</t>
    </rPh>
    <rPh sb="28" eb="29">
      <t>タト</t>
    </rPh>
    <rPh sb="39" eb="41">
      <t>キドウ</t>
    </rPh>
    <rPh sb="42" eb="44">
      <t>ヒョウジ</t>
    </rPh>
    <rPh sb="50" eb="52">
      <t>トクテイ</t>
    </rPh>
    <rPh sb="53" eb="55">
      <t>セイザイ</t>
    </rPh>
    <rPh sb="56" eb="58">
      <t>センタク</t>
    </rPh>
    <rPh sb="61" eb="62">
      <t>サイ</t>
    </rPh>
    <rPh sb="63" eb="68">
      <t>チュウイジコウトウ</t>
    </rPh>
    <rPh sb="69" eb="71">
      <t>ヒョウジ</t>
    </rPh>
    <rPh sb="74" eb="76">
      <t>キノウ</t>
    </rPh>
    <phoneticPr fontId="2"/>
  </si>
  <si>
    <t xml:space="preserve">輸血オーダ発行の度に病名を選択する手間を省けるよう、病名を規定選択する機能。
</t>
  </si>
  <si>
    <t xml:space="preserve">１個の製剤を輸血部で複数個に分解して患者に使用する、いわゆる分割製剤のオーダ、受付、払い出し、実施等一連の運用ができる機能。
</t>
    <rPh sb="30" eb="34">
      <t>ブンカツセイザイ</t>
    </rPh>
    <rPh sb="39" eb="41">
      <t>ウケツケ</t>
    </rPh>
    <rPh sb="42" eb="43">
      <t>ハラ</t>
    </rPh>
    <rPh sb="44" eb="45">
      <t>ダ</t>
    </rPh>
    <rPh sb="47" eb="49">
      <t>ジッシ</t>
    </rPh>
    <rPh sb="49" eb="50">
      <t>トウ</t>
    </rPh>
    <rPh sb="50" eb="52">
      <t>イチレン</t>
    </rPh>
    <rPh sb="53" eb="55">
      <t>ウンヨウ</t>
    </rPh>
    <rPh sb="59" eb="61">
      <t>キノウ</t>
    </rPh>
    <phoneticPr fontId="2"/>
  </si>
  <si>
    <t xml:space="preserve">輸血実施時に、患者番号、製剤種別、ロット番号入力後、同一ロット番号の製剤が複数ある場合、メッセージを表示し登録できなくする機能。
</t>
    <rPh sb="0" eb="5">
      <t>ユケツジッシジ</t>
    </rPh>
    <rPh sb="61" eb="63">
      <t>キノウ</t>
    </rPh>
    <phoneticPr fontId="2"/>
  </si>
  <si>
    <t xml:space="preserve">輸血実施の手順を簡易化するため、外来患者の一覧、入院患者の一覧、ベッドマップなどから輸血実施（又は実施画面の起動）を可能とする機能。
</t>
    <rPh sb="0" eb="4">
      <t>ユケツジッシ</t>
    </rPh>
    <rPh sb="5" eb="7">
      <t>テジュン</t>
    </rPh>
    <rPh sb="8" eb="11">
      <t>カンイカ</t>
    </rPh>
    <rPh sb="47" eb="48">
      <t>マタ</t>
    </rPh>
    <rPh sb="49" eb="53">
      <t>ジッシガメン</t>
    </rPh>
    <rPh sb="54" eb="56">
      <t>キドウ</t>
    </rPh>
    <rPh sb="58" eb="60">
      <t>カノウ</t>
    </rPh>
    <rPh sb="63" eb="65">
      <t>キノウ</t>
    </rPh>
    <phoneticPr fontId="2"/>
  </si>
  <si>
    <t xml:space="preserve">附属病院ではキムリア製剤を用いた細胞治療や細胞治療に関する治験を進めている。安全な細胞治療・輸血の実施に必要となる輸血部門業務に関する以下のような機能の搭載有無を示すこと。
</t>
    <rPh sb="57" eb="61">
      <t>ユケツブモン</t>
    </rPh>
    <rPh sb="61" eb="63">
      <t>ギョウム</t>
    </rPh>
    <rPh sb="64" eb="65">
      <t>カン</t>
    </rPh>
    <phoneticPr fontId="2"/>
  </si>
  <si>
    <t xml:space="preserve">細胞治療の実施にあたって自己血採取オーダのような細胞採取オーダをドナー情報とあわせて登録でき、当該細胞採取オーダを受付た際には、氏名をローマ字表記に、年月日を英語表記に変換してラベル発行を可能とする仕組み。
</t>
    <rPh sb="0" eb="2">
      <t>サイボウ</t>
    </rPh>
    <rPh sb="2" eb="4">
      <t>チリョウ</t>
    </rPh>
    <rPh sb="5" eb="7">
      <t>ジッシ</t>
    </rPh>
    <rPh sb="35" eb="37">
      <t>ジョウホウ</t>
    </rPh>
    <rPh sb="42" eb="44">
      <t>トウロク</t>
    </rPh>
    <rPh sb="47" eb="49">
      <t>トウガイ</t>
    </rPh>
    <rPh sb="60" eb="61">
      <t>サイ</t>
    </rPh>
    <rPh sb="70" eb="73">
      <t>ジヒョウキ</t>
    </rPh>
    <rPh sb="75" eb="78">
      <t>ネンガッピ</t>
    </rPh>
    <rPh sb="79" eb="83">
      <t>エイゴヒョウキ</t>
    </rPh>
    <rPh sb="84" eb="86">
      <t>ヘンカン</t>
    </rPh>
    <rPh sb="91" eb="93">
      <t>ハッコウ</t>
    </rPh>
    <phoneticPr fontId="2"/>
  </si>
  <si>
    <t xml:space="preserve">入庫した細胞の製剤状態が可変でき、かつ同一製剤とシステム内で認識できる仕組み。また、細胞の入庫と同時に保管場所を指定できる細胞マッピングの仕組みや、当該保管場所と出庫とが連動している仕組み。
※可変例）リンパ球、出荷中、キムリア、治験キムリア
</t>
  </si>
  <si>
    <t xml:space="preserve">細胞の入庫時に患者と紐づかない形で細胞等の管理ができる仕組み。また、血液型の情報が無くとも管理でき、入庫・細胞マッピング・製剤請求取得・出庫・実施記録ができる仕組み。
例）治療用細胞、治験製品、組織等
</t>
  </si>
  <si>
    <t xml:space="preserve">検査用に作成した複数のファイル(PDF,Excel,Word等)や患者用に作成したファイル(PDF,Excel,Word等)をそれぞれ、検査情報、患者情報として登録・保管できる仕組み。
</t>
    <rPh sb="68" eb="72">
      <t>ケンサジョウホウ</t>
    </rPh>
    <rPh sb="73" eb="77">
      <t>カンジャジョウホウ</t>
    </rPh>
    <rPh sb="80" eb="82">
      <t>トウロク</t>
    </rPh>
    <rPh sb="83" eb="85">
      <t>ホカン</t>
    </rPh>
    <rPh sb="88" eb="90">
      <t>シク</t>
    </rPh>
    <phoneticPr fontId="2"/>
  </si>
  <si>
    <t xml:space="preserve">各種レポートについてレポートのデザイン変更機能を有しており、病院職員がデザイン変更を実施できること。
</t>
    <rPh sb="0" eb="2">
      <t>カクシュ</t>
    </rPh>
    <phoneticPr fontId="2"/>
  </si>
  <si>
    <t>病理業務に関連する機能</t>
    <rPh sb="0" eb="2">
      <t>ビョウリ</t>
    </rPh>
    <rPh sb="2" eb="4">
      <t>ギョウム</t>
    </rPh>
    <rPh sb="5" eb="7">
      <t>カンレン</t>
    </rPh>
    <rPh sb="9" eb="11">
      <t>キノウ</t>
    </rPh>
    <phoneticPr fontId="2"/>
  </si>
  <si>
    <t xml:space="preserve">手術中の検体採取漏れを防ぐため、事前に登録された病理迅速診断の予定患者を把握できるよう一覧を印刷する機能。
</t>
    <rPh sb="0" eb="2">
      <t>シュジュツ</t>
    </rPh>
    <rPh sb="43" eb="45">
      <t>イチラン</t>
    </rPh>
    <rPh sb="46" eb="48">
      <t>インサツ</t>
    </rPh>
    <rPh sb="50" eb="52">
      <t>キノウ</t>
    </rPh>
    <phoneticPr fontId="2"/>
  </si>
  <si>
    <t xml:space="preserve">迅速診断時のラベルはオーダ時に登録された材料数分だけでなく、あらかじめ規定値設定された枚数をプラスして出力する機能。
</t>
  </si>
  <si>
    <t xml:space="preserve">画像データをシェーマと同様に描画加工可能して加工後のデータを病理オーダ登録に添付及び病理部門システムから参照可能とする機能。
</t>
    <rPh sb="22" eb="24">
      <t>カコウ</t>
    </rPh>
    <rPh sb="24" eb="25">
      <t>ゴ</t>
    </rPh>
    <rPh sb="35" eb="37">
      <t>トウロク</t>
    </rPh>
    <rPh sb="38" eb="40">
      <t>テンプ</t>
    </rPh>
    <rPh sb="40" eb="41">
      <t>オヨ</t>
    </rPh>
    <rPh sb="42" eb="44">
      <t>ビョウリ</t>
    </rPh>
    <rPh sb="44" eb="46">
      <t>ブモン</t>
    </rPh>
    <rPh sb="59" eb="61">
      <t>キノウ</t>
    </rPh>
    <phoneticPr fontId="2"/>
  </si>
  <si>
    <t xml:space="preserve">病理オーダ時に診断期限を設定できる機能。
</t>
    <rPh sb="0" eb="2">
      <t>ビョウリ</t>
    </rPh>
    <rPh sb="5" eb="6">
      <t>ジ</t>
    </rPh>
    <rPh sb="7" eb="11">
      <t>シンダンキゲン</t>
    </rPh>
    <rPh sb="12" eb="14">
      <t>セッテイ</t>
    </rPh>
    <rPh sb="17" eb="19">
      <t>キノウ</t>
    </rPh>
    <phoneticPr fontId="2"/>
  </si>
  <si>
    <t xml:space="preserve">病理オーダ時に臨床経過として悪性腫瘍既往の有無及び治療情報の入力を可能とする機能。
</t>
    <rPh sb="0" eb="2">
      <t>ビョウリ</t>
    </rPh>
    <rPh sb="5" eb="6">
      <t>ジ</t>
    </rPh>
    <rPh sb="38" eb="40">
      <t>キノウ</t>
    </rPh>
    <phoneticPr fontId="2"/>
  </si>
  <si>
    <t>リハビリテーションに関連する機能</t>
    <phoneticPr fontId="2"/>
  </si>
  <si>
    <t xml:space="preserve">リハビリ依頼を行う際、算定上限除外対象患者であることを医事側に情報共有できる仕組み、また、逓減前上限日、算定上限日をリハビリテーション科医師に知らせる仕組み。
</t>
    <rPh sb="7" eb="8">
      <t>オコナ</t>
    </rPh>
    <rPh sb="9" eb="10">
      <t>サイ</t>
    </rPh>
    <rPh sb="27" eb="30">
      <t>イジガワ</t>
    </rPh>
    <rPh sb="31" eb="35">
      <t>ジョウホウキョウユウ</t>
    </rPh>
    <rPh sb="38" eb="40">
      <t>シク</t>
    </rPh>
    <rPh sb="67" eb="68">
      <t>カ</t>
    </rPh>
    <rPh sb="68" eb="70">
      <t>イシ</t>
    </rPh>
    <rPh sb="71" eb="72">
      <t>シ</t>
    </rPh>
    <rPh sb="75" eb="77">
      <t>シク</t>
    </rPh>
    <phoneticPr fontId="2"/>
  </si>
  <si>
    <t>給食・栄養指導に関連する機能</t>
    <rPh sb="0" eb="2">
      <t>キュウショク</t>
    </rPh>
    <rPh sb="3" eb="5">
      <t>エイヨウ</t>
    </rPh>
    <rPh sb="5" eb="7">
      <t>シドウ</t>
    </rPh>
    <rPh sb="8" eb="10">
      <t>カンレン</t>
    </rPh>
    <rPh sb="12" eb="14">
      <t>キノウ</t>
    </rPh>
    <phoneticPr fontId="2"/>
  </si>
  <si>
    <t xml:space="preserve">栄養指導に関するオーダについて、あわせて身長・体重入力を行った場合は、患者の基本情報として入力内容が更新される等の仕組み。
</t>
    <rPh sb="0" eb="4">
      <t>エイヨウシドウ</t>
    </rPh>
    <rPh sb="5" eb="6">
      <t>カン</t>
    </rPh>
    <rPh sb="28" eb="29">
      <t>オコナ</t>
    </rPh>
    <rPh sb="31" eb="33">
      <t>バアイ</t>
    </rPh>
    <rPh sb="35" eb="37">
      <t>カンジャ</t>
    </rPh>
    <rPh sb="38" eb="42">
      <t>キホンジョウホウ</t>
    </rPh>
    <rPh sb="45" eb="49">
      <t>ニュウリョクナイヨウ</t>
    </rPh>
    <rPh sb="50" eb="52">
      <t>コウシン</t>
    </rPh>
    <rPh sb="55" eb="56">
      <t>トウ</t>
    </rPh>
    <rPh sb="57" eb="59">
      <t>シク</t>
    </rPh>
    <phoneticPr fontId="2"/>
  </si>
  <si>
    <t xml:space="preserve">身長・体重に基づくBMI値が自動算出される仕組みや、参考エネルギー量の係数を設定ファイルやマスタで容易に変更できる仕組み。
</t>
    <rPh sb="38" eb="40">
      <t>セッテイ</t>
    </rPh>
    <rPh sb="49" eb="51">
      <t>ヨウイ</t>
    </rPh>
    <rPh sb="52" eb="54">
      <t>ヘンコウ</t>
    </rPh>
    <rPh sb="57" eb="59">
      <t>シク</t>
    </rPh>
    <phoneticPr fontId="2"/>
  </si>
  <si>
    <t xml:space="preserve">栄養指導オーダ登録時において、同月内に特別加算食がオーダされていない場合は注意喚起する機能。（入院患者の栄養指導管理料算定については、同月内に特別管理食加算対象の食事を喫食している必要がある）
</t>
    <rPh sb="37" eb="41">
      <t>チュウイカンキ</t>
    </rPh>
    <rPh sb="43" eb="45">
      <t>キノウ</t>
    </rPh>
    <rPh sb="90" eb="92">
      <t>ヒツヨウ</t>
    </rPh>
    <phoneticPr fontId="2"/>
  </si>
  <si>
    <t xml:space="preserve">食事オーダの際、食物禁忌が判明した場合は即座に登録でき、かつ患者の基本的情報として一元管理される機能。
</t>
    <rPh sb="0" eb="2">
      <t>ショクジ</t>
    </rPh>
    <rPh sb="6" eb="7">
      <t>サイ</t>
    </rPh>
    <rPh sb="13" eb="15">
      <t>ハンメイ</t>
    </rPh>
    <rPh sb="17" eb="19">
      <t>バアイ</t>
    </rPh>
    <rPh sb="20" eb="22">
      <t>ソクザ</t>
    </rPh>
    <rPh sb="23" eb="25">
      <t>トウロク</t>
    </rPh>
    <rPh sb="35" eb="38">
      <t>テキジョウホウ</t>
    </rPh>
    <rPh sb="41" eb="45">
      <t>イチゲンカンリ</t>
    </rPh>
    <rPh sb="48" eb="50">
      <t>キノウ</t>
    </rPh>
    <phoneticPr fontId="2"/>
  </si>
  <si>
    <t xml:space="preserve">注入食の複数登録・受付を可能とする機能。
</t>
    <rPh sb="0" eb="3">
      <t>チュウニュウショク</t>
    </rPh>
    <rPh sb="4" eb="8">
      <t>フクスウトウロク</t>
    </rPh>
    <rPh sb="9" eb="11">
      <t>ウケツケ</t>
    </rPh>
    <rPh sb="12" eb="14">
      <t>カノウ</t>
    </rPh>
    <rPh sb="17" eb="19">
      <t>キノウ</t>
    </rPh>
    <phoneticPr fontId="2"/>
  </si>
  <si>
    <t xml:space="preserve">食事箋の発行に際し、あらかじめ条件設定された種別の食事箋については、定期的（1時間毎など)に自動出力する機能。
</t>
    <rPh sb="7" eb="8">
      <t>サイ</t>
    </rPh>
    <rPh sb="39" eb="42">
      <t>ジカンマイ</t>
    </rPh>
    <rPh sb="52" eb="54">
      <t>キノウ</t>
    </rPh>
    <phoneticPr fontId="2"/>
  </si>
  <si>
    <t xml:space="preserve">食事に関してカレンダのような俯瞰的なスケジュール画面を設け、かつ欠食のある場合は色分け等で明示的にその状態を示す機能。
</t>
    <rPh sb="3" eb="4">
      <t>カン</t>
    </rPh>
    <rPh sb="14" eb="17">
      <t>フカンテキ</t>
    </rPh>
    <rPh sb="24" eb="26">
      <t>ガメン</t>
    </rPh>
    <rPh sb="27" eb="28">
      <t>モウ</t>
    </rPh>
    <rPh sb="37" eb="39">
      <t>バアイ</t>
    </rPh>
    <rPh sb="40" eb="42">
      <t>イロワ</t>
    </rPh>
    <rPh sb="43" eb="44">
      <t>トウ</t>
    </rPh>
    <rPh sb="45" eb="48">
      <t>メイジテキ</t>
    </rPh>
    <rPh sb="51" eb="53">
      <t>ジョウタイ</t>
    </rPh>
    <rPh sb="54" eb="55">
      <t>シメ</t>
    </rPh>
    <rPh sb="56" eb="58">
      <t>キノウ</t>
    </rPh>
    <phoneticPr fontId="2"/>
  </si>
  <si>
    <t xml:space="preserve">食事オーダ登録時に塩分指示の入力を必須に設定できる機能。
</t>
    <rPh sb="14" eb="16">
      <t>ニュウリョク</t>
    </rPh>
    <rPh sb="20" eb="22">
      <t>セッテイ</t>
    </rPh>
    <rPh sb="25" eb="27">
      <t>キノウ</t>
    </rPh>
    <phoneticPr fontId="2"/>
  </si>
  <si>
    <t xml:space="preserve">調乳箋のを作成・印字する機能。
</t>
    <rPh sb="5" eb="7">
      <t>サクセイ</t>
    </rPh>
    <rPh sb="8" eb="10">
      <t>インジ</t>
    </rPh>
    <rPh sb="12" eb="14">
      <t>キノウ</t>
    </rPh>
    <phoneticPr fontId="2"/>
  </si>
  <si>
    <t>処置に関連する機能</t>
    <rPh sb="0" eb="2">
      <t>ショチ</t>
    </rPh>
    <rPh sb="3" eb="5">
      <t>カンレン</t>
    </rPh>
    <rPh sb="7" eb="9">
      <t>キノウ</t>
    </rPh>
    <phoneticPr fontId="2"/>
  </si>
  <si>
    <t xml:space="preserve">処置行為に回数を保持し、処置箋に印字できる機能。
</t>
    <rPh sb="8" eb="10">
      <t>ホジ</t>
    </rPh>
    <rPh sb="16" eb="18">
      <t>インジ</t>
    </rPh>
    <rPh sb="21" eb="23">
      <t>キノウ</t>
    </rPh>
    <phoneticPr fontId="2"/>
  </si>
  <si>
    <t xml:space="preserve">処置の実施場所を指定できる機能。
</t>
    <rPh sb="0" eb="2">
      <t>ショチ</t>
    </rPh>
    <rPh sb="3" eb="7">
      <t>ジッシバショ</t>
    </rPh>
    <rPh sb="8" eb="10">
      <t>シテイ</t>
    </rPh>
    <rPh sb="13" eb="15">
      <t>キノウ</t>
    </rPh>
    <phoneticPr fontId="2"/>
  </si>
  <si>
    <t xml:space="preserve">看護ケアの実施を記録する際、または診察記事に処置に関する記録をする際、あわせて処置オーダを実施済みで発行する機能。
</t>
    <rPh sb="0" eb="2">
      <t>カンゴ</t>
    </rPh>
    <rPh sb="5" eb="7">
      <t>ジッシ</t>
    </rPh>
    <rPh sb="8" eb="10">
      <t>キロク</t>
    </rPh>
    <rPh sb="12" eb="13">
      <t>サイ</t>
    </rPh>
    <rPh sb="17" eb="21">
      <t>シンサツキジ</t>
    </rPh>
    <rPh sb="22" eb="24">
      <t>ショチ</t>
    </rPh>
    <rPh sb="25" eb="26">
      <t>カン</t>
    </rPh>
    <rPh sb="28" eb="30">
      <t>キロク</t>
    </rPh>
    <rPh sb="33" eb="34">
      <t>サイ</t>
    </rPh>
    <rPh sb="39" eb="41">
      <t>ショチ</t>
    </rPh>
    <rPh sb="45" eb="48">
      <t>ジッシズ</t>
    </rPh>
    <rPh sb="50" eb="52">
      <t>ハッコウ</t>
    </rPh>
    <rPh sb="54" eb="56">
      <t>キノウ</t>
    </rPh>
    <phoneticPr fontId="2"/>
  </si>
  <si>
    <t>歯科処置に関連する機能</t>
    <rPh sb="0" eb="4">
      <t>シカショチ</t>
    </rPh>
    <rPh sb="5" eb="7">
      <t>カンレン</t>
    </rPh>
    <rPh sb="9" eb="11">
      <t>キノウ</t>
    </rPh>
    <phoneticPr fontId="2"/>
  </si>
  <si>
    <t xml:space="preserve">歯式部位を指定する際、例えば下記のような単位で複数部位を一括指定できる機能。
全額、上顎、下顎、右側、左側、上顎（７～４、３～３、４～７）、下顎（７～４、３～３、４～７）
</t>
    <rPh sb="5" eb="7">
      <t>シテイ</t>
    </rPh>
    <rPh sb="9" eb="10">
      <t>サイ</t>
    </rPh>
    <rPh sb="11" eb="12">
      <t>タト</t>
    </rPh>
    <rPh sb="14" eb="16">
      <t>カキ</t>
    </rPh>
    <rPh sb="20" eb="22">
      <t>タンイ</t>
    </rPh>
    <rPh sb="23" eb="25">
      <t>フクスウ</t>
    </rPh>
    <rPh sb="30" eb="32">
      <t>シテイ</t>
    </rPh>
    <rPh sb="35" eb="37">
      <t>キノウ</t>
    </rPh>
    <phoneticPr fontId="2"/>
  </si>
  <si>
    <t xml:space="preserve">歯科処置のオーダ登録時に過去の算定歴を表示する機能。
</t>
    <rPh sb="0" eb="4">
      <t>シカショチ</t>
    </rPh>
    <rPh sb="8" eb="11">
      <t>トウロクジ</t>
    </rPh>
    <rPh sb="12" eb="14">
      <t>カコ</t>
    </rPh>
    <rPh sb="15" eb="18">
      <t>サンテイレキ</t>
    </rPh>
    <rPh sb="19" eb="21">
      <t>ヒョウジ</t>
    </rPh>
    <rPh sb="23" eb="25">
      <t>キノウ</t>
    </rPh>
    <phoneticPr fontId="2"/>
  </si>
  <si>
    <t xml:space="preserve">スケーリング部位の履歴管理を可能とする機能。
</t>
    <rPh sb="14" eb="16">
      <t>カノウ</t>
    </rPh>
    <phoneticPr fontId="2"/>
  </si>
  <si>
    <t>手術申し込みに関する機能</t>
    <rPh sb="0" eb="3">
      <t>シュジュツモウ</t>
    </rPh>
    <rPh sb="4" eb="5">
      <t>コ</t>
    </rPh>
    <rPh sb="7" eb="8">
      <t>カン</t>
    </rPh>
    <rPh sb="10" eb="12">
      <t>キノウ</t>
    </rPh>
    <phoneticPr fontId="2"/>
  </si>
  <si>
    <t xml:space="preserve">患者誤認を防止するため、手術申し込みを確認できる画面等については患者氏名のカナや血型まで表示する機能。
</t>
    <rPh sb="0" eb="4">
      <t>カンジャゴニン</t>
    </rPh>
    <rPh sb="5" eb="7">
      <t>ボウシ</t>
    </rPh>
    <rPh sb="12" eb="15">
      <t>シュジュツモウ</t>
    </rPh>
    <rPh sb="16" eb="17">
      <t>コ</t>
    </rPh>
    <rPh sb="19" eb="21">
      <t>カクニン</t>
    </rPh>
    <rPh sb="24" eb="27">
      <t>ガメントウ</t>
    </rPh>
    <rPh sb="32" eb="36">
      <t>カンジャシメイ</t>
    </rPh>
    <rPh sb="40" eb="41">
      <t>チ</t>
    </rPh>
    <rPh sb="41" eb="42">
      <t>ガタ</t>
    </rPh>
    <rPh sb="44" eb="46">
      <t>ヒョウジ</t>
    </rPh>
    <rPh sb="48" eb="50">
      <t>キノウ</t>
    </rPh>
    <phoneticPr fontId="2"/>
  </si>
  <si>
    <t xml:space="preserve">執刀時間を1分間単位で指定できる機能。
</t>
    <rPh sb="0" eb="4">
      <t>シットウジカン</t>
    </rPh>
    <rPh sb="6" eb="10">
      <t>フンカンタンイ</t>
    </rPh>
    <rPh sb="11" eb="13">
      <t>シテイ</t>
    </rPh>
    <rPh sb="16" eb="18">
      <t>キノウ</t>
    </rPh>
    <phoneticPr fontId="2"/>
  </si>
  <si>
    <t xml:space="preserve">手術申込みに際して、予定所要時間を入力可能とし、かつあらかじめ術式毎に指定した所要時間の規定値を参考表示する機能。
</t>
    <rPh sb="6" eb="7">
      <t>サイ</t>
    </rPh>
    <rPh sb="19" eb="21">
      <t>カノウ</t>
    </rPh>
    <rPh sb="35" eb="37">
      <t>シテイ</t>
    </rPh>
    <rPh sb="48" eb="50">
      <t>サンコウ</t>
    </rPh>
    <rPh sb="54" eb="56">
      <t>キノウ</t>
    </rPh>
    <phoneticPr fontId="2"/>
  </si>
  <si>
    <t xml:space="preserve">手術申込みに際して、準備血液が必要な場合は容易に輸血オーダを起動して登録できること。あわせて術中病理検査が必要な場合は病理組織診オーダを起動して登録できること。
</t>
    <rPh sb="2" eb="3">
      <t>モウ</t>
    </rPh>
    <rPh sb="3" eb="4">
      <t>コ</t>
    </rPh>
    <rPh sb="6" eb="7">
      <t>サイ</t>
    </rPh>
    <rPh sb="15" eb="17">
      <t>ヒツヨウ</t>
    </rPh>
    <rPh sb="18" eb="20">
      <t>バアイ</t>
    </rPh>
    <rPh sb="21" eb="23">
      <t>ヨウイ</t>
    </rPh>
    <rPh sb="30" eb="32">
      <t>キドウ</t>
    </rPh>
    <rPh sb="34" eb="36">
      <t>トウロク</t>
    </rPh>
    <rPh sb="53" eb="55">
      <t>ヒツヨウ</t>
    </rPh>
    <rPh sb="56" eb="58">
      <t>バアイ</t>
    </rPh>
    <rPh sb="72" eb="74">
      <t>トウロク</t>
    </rPh>
    <phoneticPr fontId="2"/>
  </si>
  <si>
    <t xml:space="preserve">日毎、周毎単位で、手術に用いられるME機器の使用予定の一覧表を作成する機能。
</t>
    <rPh sb="0" eb="2">
      <t>ヒマイ</t>
    </rPh>
    <rPh sb="3" eb="5">
      <t>シュウマイ</t>
    </rPh>
    <rPh sb="5" eb="7">
      <t>タンイ</t>
    </rPh>
    <rPh sb="9" eb="11">
      <t>シュジュツ</t>
    </rPh>
    <rPh sb="12" eb="13">
      <t>モチ</t>
    </rPh>
    <rPh sb="35" eb="37">
      <t>キノウ</t>
    </rPh>
    <phoneticPr fontId="2"/>
  </si>
  <si>
    <t xml:space="preserve">日またがりの手術依頼を可能とするための機能。
</t>
    <rPh sb="6" eb="10">
      <t>シュジュツイライ</t>
    </rPh>
    <rPh sb="11" eb="13">
      <t>カノウ</t>
    </rPh>
    <rPh sb="19" eb="21">
      <t>キノウ</t>
    </rPh>
    <phoneticPr fontId="2"/>
  </si>
  <si>
    <t xml:space="preserve">手術時に必要な機器が不足しないよう、器材・機器の重複予約チェックを行う機能。
</t>
    <rPh sb="4" eb="6">
      <t>ヒツヨウ</t>
    </rPh>
    <rPh sb="33" eb="34">
      <t>オコナ</t>
    </rPh>
    <rPh sb="35" eb="37">
      <t>キノウ</t>
    </rPh>
    <phoneticPr fontId="2"/>
  </si>
  <si>
    <t>診察室等の予約に関連する機能</t>
    <rPh sb="0" eb="3">
      <t>シンサツシツ</t>
    </rPh>
    <rPh sb="3" eb="4">
      <t>トウ</t>
    </rPh>
    <rPh sb="5" eb="7">
      <t>ヨヤク</t>
    </rPh>
    <rPh sb="8" eb="10">
      <t>カンレン</t>
    </rPh>
    <rPh sb="12" eb="14">
      <t>キノウ</t>
    </rPh>
    <phoneticPr fontId="2"/>
  </si>
  <si>
    <t xml:space="preserve">診察予約のある患者一覧について、出力時点で、診察予約日のオーダ状況も確認できる表示機能。
</t>
    <rPh sb="0" eb="2">
      <t>シンサツ</t>
    </rPh>
    <rPh sb="2" eb="4">
      <t>ヨヤク</t>
    </rPh>
    <rPh sb="7" eb="9">
      <t>カンジャ</t>
    </rPh>
    <rPh sb="9" eb="11">
      <t>イチラン</t>
    </rPh>
    <rPh sb="16" eb="20">
      <t>シュツリョクジテン</t>
    </rPh>
    <rPh sb="22" eb="27">
      <t>シンサツヨヤクビ</t>
    </rPh>
    <rPh sb="31" eb="33">
      <t>ジョウキョウ</t>
    </rPh>
    <rPh sb="34" eb="36">
      <t>カクニン</t>
    </rPh>
    <rPh sb="39" eb="43">
      <t>ヒョウジキノウ</t>
    </rPh>
    <phoneticPr fontId="2"/>
  </si>
  <si>
    <t xml:space="preserve">診察予約が重複登録（別々の端末で別々の患者に対し、同一予約項目・同一予約日・同一予約時間の診察予約が登録されるなど）されない制御。
</t>
    <rPh sb="0" eb="4">
      <t>シンサツヨヤク</t>
    </rPh>
    <rPh sb="5" eb="7">
      <t>チョウフク</t>
    </rPh>
    <rPh sb="7" eb="9">
      <t>トウロク</t>
    </rPh>
    <rPh sb="10" eb="15">
      <t>ベツベツノタンマツ</t>
    </rPh>
    <rPh sb="16" eb="21">
      <t>ベツベツノカンジャ</t>
    </rPh>
    <rPh sb="22" eb="23">
      <t>タイ</t>
    </rPh>
    <rPh sb="45" eb="49">
      <t>シンサツヨヤク</t>
    </rPh>
    <rPh sb="50" eb="52">
      <t>トウロク</t>
    </rPh>
    <rPh sb="62" eb="64">
      <t>セイギョ</t>
    </rPh>
    <phoneticPr fontId="2"/>
  </si>
  <si>
    <t xml:space="preserve">通常の外来診察だけでなく、画像検査、自己血、栄養指導、等々の部門診療において診察室を要する場合の予約が取得できる機能。特に、部門診療に関するオーダと診察室の取得のオーダが連続して実施できること。
</t>
    <rPh sb="0" eb="2">
      <t>ツウジョウ</t>
    </rPh>
    <rPh sb="3" eb="7">
      <t>ガイライシンサツ</t>
    </rPh>
    <rPh sb="13" eb="17">
      <t>ガゾウケンサ</t>
    </rPh>
    <rPh sb="18" eb="21">
      <t>ジコケツ</t>
    </rPh>
    <rPh sb="22" eb="26">
      <t>エイヨウシドウ</t>
    </rPh>
    <rPh sb="27" eb="29">
      <t>トウトウ</t>
    </rPh>
    <rPh sb="30" eb="32">
      <t>ブモン</t>
    </rPh>
    <rPh sb="32" eb="34">
      <t>シンリョウ</t>
    </rPh>
    <rPh sb="38" eb="41">
      <t>シンサツシツ</t>
    </rPh>
    <rPh sb="42" eb="43">
      <t>ヨウ</t>
    </rPh>
    <rPh sb="45" eb="47">
      <t>バアイ</t>
    </rPh>
    <rPh sb="48" eb="50">
      <t>ヨヤク</t>
    </rPh>
    <rPh sb="51" eb="53">
      <t>シュトク</t>
    </rPh>
    <rPh sb="56" eb="58">
      <t>キノウ</t>
    </rPh>
    <rPh sb="59" eb="60">
      <t>トク</t>
    </rPh>
    <rPh sb="62" eb="64">
      <t>ブモン</t>
    </rPh>
    <rPh sb="64" eb="66">
      <t>シンリョウ</t>
    </rPh>
    <rPh sb="67" eb="68">
      <t>カン</t>
    </rPh>
    <rPh sb="74" eb="77">
      <t>シンサツシツ</t>
    </rPh>
    <rPh sb="78" eb="80">
      <t>シュトク</t>
    </rPh>
    <rPh sb="85" eb="87">
      <t>レンゾク</t>
    </rPh>
    <rPh sb="89" eb="91">
      <t>ジッシ</t>
    </rPh>
    <phoneticPr fontId="2"/>
  </si>
  <si>
    <t xml:space="preserve">あらかじめ設定した診察予約については、予約取得時に指定したオーダ画面を起動する機能。
</t>
    <rPh sb="5" eb="7">
      <t>セッテイ</t>
    </rPh>
    <rPh sb="9" eb="11">
      <t>シンサツ</t>
    </rPh>
    <rPh sb="19" eb="21">
      <t>ヨヤク</t>
    </rPh>
    <rPh sb="25" eb="27">
      <t>シテイ</t>
    </rPh>
    <rPh sb="39" eb="41">
      <t>キノウ</t>
    </rPh>
    <phoneticPr fontId="2"/>
  </si>
  <si>
    <t xml:space="preserve">地域のクリニックや初診患者本人からの外来診察に対応できるよう、地域連携部門のシステム・機能から、外来患者の予約が取得できる機能。
</t>
    <rPh sb="0" eb="2">
      <t>チイキ</t>
    </rPh>
    <rPh sb="9" eb="15">
      <t>ショシンカンジャホンニン</t>
    </rPh>
    <rPh sb="18" eb="22">
      <t>ガイライシンサツ</t>
    </rPh>
    <rPh sb="23" eb="25">
      <t>タイオウ</t>
    </rPh>
    <rPh sb="31" eb="35">
      <t>チイキレンケイ</t>
    </rPh>
    <rPh sb="35" eb="37">
      <t>ブモン</t>
    </rPh>
    <rPh sb="43" eb="45">
      <t>キノウ</t>
    </rPh>
    <rPh sb="48" eb="52">
      <t>ガイライカンジャ</t>
    </rPh>
    <rPh sb="53" eb="55">
      <t>ヨヤク</t>
    </rPh>
    <rPh sb="56" eb="58">
      <t>シュトク</t>
    </rPh>
    <rPh sb="61" eb="63">
      <t>キノウ</t>
    </rPh>
    <phoneticPr fontId="2"/>
  </si>
  <si>
    <t xml:space="preserve">診察予約に対し、あらかじめ指定した文書等を表示・印刷できる機能。また、当該表示文書に、診察予約に関する
予約科・予約項目名称・予約日・予約時間等々を引用して表示する機能。
</t>
    <rPh sb="0" eb="4">
      <t>シンサツヨヤク</t>
    </rPh>
    <rPh sb="5" eb="6">
      <t>タイ</t>
    </rPh>
    <rPh sb="13" eb="15">
      <t>シテイ</t>
    </rPh>
    <rPh sb="17" eb="20">
      <t>ブンショトウ</t>
    </rPh>
    <rPh sb="21" eb="23">
      <t>ヒョウジ</t>
    </rPh>
    <rPh sb="24" eb="26">
      <t>インサツ</t>
    </rPh>
    <rPh sb="29" eb="31">
      <t>キノウ</t>
    </rPh>
    <rPh sb="35" eb="37">
      <t>トウガイ</t>
    </rPh>
    <rPh sb="37" eb="41">
      <t>ヒョウジブンショ</t>
    </rPh>
    <rPh sb="43" eb="47">
      <t>シンサツヨヤク</t>
    </rPh>
    <rPh sb="48" eb="49">
      <t>カン</t>
    </rPh>
    <rPh sb="71" eb="73">
      <t>トウトウ</t>
    </rPh>
    <rPh sb="74" eb="76">
      <t>インヨウ</t>
    </rPh>
    <rPh sb="78" eb="80">
      <t>ヒョウジ</t>
    </rPh>
    <rPh sb="82" eb="84">
      <t>キノウ</t>
    </rPh>
    <phoneticPr fontId="2"/>
  </si>
  <si>
    <t>クリニカルパスの充実</t>
    <rPh sb="8" eb="10">
      <t>ジュウジツ</t>
    </rPh>
    <phoneticPr fontId="2"/>
  </si>
  <si>
    <t xml:space="preserve">クリニカルパスをより充実させ、治療や看護の手順の標準化・最適化による診療の効率化・均質化・コスト削減を後押ししたい。このため、クリニカルパスを充実させる例えば以下のような仕組みの搭載有無を示すこと。
</t>
    <rPh sb="94" eb="95">
      <t>シメ</t>
    </rPh>
    <phoneticPr fontId="2"/>
  </si>
  <si>
    <t xml:space="preserve">検査結果やバリアンスに応じてロジックの分岐が伴うパスが存在する。このようなパスに対し、現在は検査結果やバリアンスを医師が確認し手動で分岐後のSTEPを選択している。この操作における選択の誤りや負担軽減の目的で、あらかじめ検査結果やバリアンスに対して閾値を設け、その値との比較によって自動でパスが分岐するような仕組み。
</t>
    <rPh sb="22" eb="23">
      <t>トモナ</t>
    </rPh>
    <rPh sb="27" eb="29">
      <t>ソンザイ</t>
    </rPh>
    <rPh sb="40" eb="41">
      <t>タイ</t>
    </rPh>
    <rPh sb="43" eb="45">
      <t>ゲンザイ</t>
    </rPh>
    <rPh sb="46" eb="50">
      <t>ケンサケッカ</t>
    </rPh>
    <rPh sb="57" eb="59">
      <t>イシ</t>
    </rPh>
    <rPh sb="60" eb="62">
      <t>カクニン</t>
    </rPh>
    <rPh sb="63" eb="65">
      <t>シュドウ</t>
    </rPh>
    <rPh sb="66" eb="69">
      <t>ブンキゴ</t>
    </rPh>
    <rPh sb="75" eb="77">
      <t>センタク</t>
    </rPh>
    <rPh sb="84" eb="86">
      <t>ソウサ</t>
    </rPh>
    <rPh sb="90" eb="92">
      <t>センタク</t>
    </rPh>
    <rPh sb="93" eb="94">
      <t>アヤマ</t>
    </rPh>
    <rPh sb="96" eb="100">
      <t>フタンケイゲン</t>
    </rPh>
    <rPh sb="101" eb="103">
      <t>モクテキ</t>
    </rPh>
    <rPh sb="110" eb="114">
      <t>ケンサケッカ</t>
    </rPh>
    <rPh sb="121" eb="122">
      <t>タイ</t>
    </rPh>
    <rPh sb="124" eb="126">
      <t>シキイチ</t>
    </rPh>
    <rPh sb="127" eb="128">
      <t>モウ</t>
    </rPh>
    <rPh sb="132" eb="133">
      <t>アタイ</t>
    </rPh>
    <rPh sb="135" eb="137">
      <t>ヒカク</t>
    </rPh>
    <rPh sb="141" eb="143">
      <t>ジドウ</t>
    </rPh>
    <rPh sb="147" eb="149">
      <t>ブンキ</t>
    </rPh>
    <rPh sb="154" eb="156">
      <t>シク</t>
    </rPh>
    <phoneticPr fontId="2"/>
  </si>
  <si>
    <t xml:space="preserve">適用済みのパスを容易に変更・改定できる仕組み。
</t>
    <phoneticPr fontId="2"/>
  </si>
  <si>
    <t xml:space="preserve">パスに含まれるすべての項目（薬品や検査、BOM、看護ケア項目、観察項目など）を容易に確認・一括変更できる仕組み。
</t>
    <phoneticPr fontId="2"/>
  </si>
  <si>
    <t xml:space="preserve">アウトカムやバリアンス発生時の評価、入力漏れを防止する仕組み。
</t>
    <phoneticPr fontId="2"/>
  </si>
  <si>
    <t xml:space="preserve">パスの各項目の修正履歴が確認できる仕組み。
※現状、修正箇所は文書による申請書を頼りに、修正箇所の新旧を全項目目視で確認している。
</t>
    <phoneticPr fontId="2"/>
  </si>
  <si>
    <t xml:space="preserve">パス管理に必要な情報（患者用パス情報、最終審査日、院内共通項目チェック等）を自由に入力可能な仕組み。
</t>
    <phoneticPr fontId="2"/>
  </si>
  <si>
    <t xml:space="preserve">パスの質改善を目的としたデータ抽出が可能で集計や分析が容易にできる仕組み。
※統計例として、公開中・作成中パスリスト抽出（管理情報含む）・一定期間内のパス使用数（診療科別、病棟別）・アウトカム評価率（病棟別）・未評価アウトカムリスト・バリアンス統計（正・負のバリアンス、何日目にどのアウトカムで多く発生しているか、バリアンス記事の対応等）が全て容易に抽出・集計できることなど。
※パスを複数適用した場合、登録されたオーダや観察項目が、どのパスで登録されたかの判別できることなど
※DPCⅡ期間とのパス日数比較ができる機能など
</t>
    <phoneticPr fontId="2"/>
  </si>
  <si>
    <t xml:space="preserve">退院の確認とあわせて、適応中のパスがあれば中止・終了を実施できる機能。
</t>
    <rPh sb="0" eb="2">
      <t>タイイン</t>
    </rPh>
    <rPh sb="3" eb="5">
      <t>カクニン</t>
    </rPh>
    <rPh sb="11" eb="14">
      <t>テキオウチュウ</t>
    </rPh>
    <rPh sb="21" eb="23">
      <t>チュウシ</t>
    </rPh>
    <rPh sb="24" eb="26">
      <t>シュウリョウ</t>
    </rPh>
    <rPh sb="27" eb="29">
      <t>ジッシ</t>
    </rPh>
    <rPh sb="32" eb="34">
      <t>キノウ</t>
    </rPh>
    <phoneticPr fontId="2"/>
  </si>
  <si>
    <t xml:space="preserve">患者の一覧画面（入院患者の一覧など）でパス適応中かどうかを目視確認できるような表示機能や、各患者カルテ内でパス適応中である旨を明示する機能。
</t>
    <rPh sb="0" eb="2">
      <t>カンジャ</t>
    </rPh>
    <rPh sb="3" eb="7">
      <t>イチランガメン</t>
    </rPh>
    <rPh sb="8" eb="12">
      <t>ニュウインカンジャ</t>
    </rPh>
    <rPh sb="13" eb="15">
      <t>イチラン</t>
    </rPh>
    <rPh sb="21" eb="24">
      <t>テキオウチュウ</t>
    </rPh>
    <rPh sb="29" eb="33">
      <t>モクシカクニン</t>
    </rPh>
    <rPh sb="39" eb="43">
      <t>ヒョウジキノウ</t>
    </rPh>
    <rPh sb="45" eb="48">
      <t>カクカンジャ</t>
    </rPh>
    <rPh sb="51" eb="52">
      <t>ナイ</t>
    </rPh>
    <rPh sb="55" eb="58">
      <t>テキオウチュウ</t>
    </rPh>
    <rPh sb="61" eb="62">
      <t>ムネ</t>
    </rPh>
    <rPh sb="63" eb="65">
      <t>メイジ</t>
    </rPh>
    <rPh sb="67" eb="69">
      <t>キノウ</t>
    </rPh>
    <phoneticPr fontId="2"/>
  </si>
  <si>
    <t xml:space="preserve">患者の転科において、パス適応中であればその旨を知らせるような注意喚起機能。
</t>
    <rPh sb="0" eb="2">
      <t>カンジャ</t>
    </rPh>
    <rPh sb="3" eb="5">
      <t>テンカ</t>
    </rPh>
    <rPh sb="12" eb="15">
      <t>テキオウチュウ</t>
    </rPh>
    <rPh sb="21" eb="22">
      <t>ムネ</t>
    </rPh>
    <rPh sb="23" eb="24">
      <t>シ</t>
    </rPh>
    <rPh sb="30" eb="36">
      <t>チュウイカンキキノウ</t>
    </rPh>
    <phoneticPr fontId="2"/>
  </si>
  <si>
    <t xml:space="preserve">パス内容を俯瞰的あるいは短期的に参照できるよう、適応中パスの表示期間を任意に選択できるような機能。
</t>
    <rPh sb="2" eb="4">
      <t>ナイヨウ</t>
    </rPh>
    <rPh sb="5" eb="8">
      <t>フカンテキ</t>
    </rPh>
    <rPh sb="12" eb="15">
      <t>タンキテキ</t>
    </rPh>
    <rPh sb="16" eb="18">
      <t>サンショウ</t>
    </rPh>
    <rPh sb="24" eb="27">
      <t>テキオウチュウ</t>
    </rPh>
    <rPh sb="30" eb="34">
      <t>ヒョウジキカン</t>
    </rPh>
    <rPh sb="35" eb="37">
      <t>ニンイ</t>
    </rPh>
    <rPh sb="38" eb="40">
      <t>センタク</t>
    </rPh>
    <rPh sb="46" eb="48">
      <t>キノウ</t>
    </rPh>
    <phoneticPr fontId="2"/>
  </si>
  <si>
    <t xml:space="preserve">パス適応時に、医療者にパス条件（適用基準、除外条件、目標など）を表示できる機能。
</t>
    <rPh sb="2" eb="5">
      <t>テキオウジ</t>
    </rPh>
    <rPh sb="7" eb="10">
      <t>イリョウシャ</t>
    </rPh>
    <rPh sb="13" eb="15">
      <t>ジョウケン</t>
    </rPh>
    <rPh sb="32" eb="34">
      <t>ヒョウジ</t>
    </rPh>
    <rPh sb="37" eb="39">
      <t>キノウ</t>
    </rPh>
    <phoneticPr fontId="2"/>
  </si>
  <si>
    <t>医療機器管理に関する機能</t>
    <rPh sb="0" eb="4">
      <t>イリョウキキ</t>
    </rPh>
    <rPh sb="4" eb="6">
      <t>カンリ</t>
    </rPh>
    <rPh sb="7" eb="8">
      <t>カン</t>
    </rPh>
    <rPh sb="10" eb="12">
      <t>キノウ</t>
    </rPh>
    <phoneticPr fontId="2"/>
  </si>
  <si>
    <t>医療機器管理機能に関して、以下の機能の搭載有無を示すこと。</t>
    <rPh sb="0" eb="8">
      <t>イリョウキキカンリキノウ</t>
    </rPh>
    <rPh sb="9" eb="10">
      <t>カン</t>
    </rPh>
    <rPh sb="13" eb="15">
      <t>イカ</t>
    </rPh>
    <rPh sb="16" eb="18">
      <t>キノウ</t>
    </rPh>
    <rPh sb="19" eb="23">
      <t>トウサイウム</t>
    </rPh>
    <rPh sb="24" eb="25">
      <t>シメ</t>
    </rPh>
    <phoneticPr fontId="2"/>
  </si>
  <si>
    <t xml:space="preserve">ユーザへ個別もしくはグループごとに指定してポップアップもしくはメッセージを通知する機能。
</t>
    <rPh sb="41" eb="43">
      <t>キノウ</t>
    </rPh>
    <phoneticPr fontId="2"/>
  </si>
  <si>
    <t xml:space="preserve">管理している機器の点検計画や点検状況、研修計画や研修状況を確認できる機能。
</t>
    <rPh sb="34" eb="36">
      <t>キノウ</t>
    </rPh>
    <phoneticPr fontId="2"/>
  </si>
  <si>
    <t xml:space="preserve">医療機器に関する研修記録の入力や画像貼り付けができること。また、医療機器に関する研修の開催に際し、CSVファイルから受講者名簿の取り込みを可能とする機能。
</t>
    <rPh sb="5" eb="6">
      <t>カン</t>
    </rPh>
    <rPh sb="16" eb="19">
      <t>ガゾウハ</t>
    </rPh>
    <rPh sb="20" eb="21">
      <t>ツ</t>
    </rPh>
    <phoneticPr fontId="2"/>
  </si>
  <si>
    <t xml:space="preserve">医療機器に関する研修の受講管理が可能で、受講者一覧と対象研修、受講状況などを確認できる機能。また、研修計画、研修実績、受講者一覧等が指定の書式で作成、印刷できる機能。
</t>
    <rPh sb="11" eb="15">
      <t>ジュコウカンリ</t>
    </rPh>
    <rPh sb="16" eb="18">
      <t>カノウ</t>
    </rPh>
    <rPh sb="43" eb="45">
      <t>キノウ</t>
    </rPh>
    <rPh sb="80" eb="82">
      <t>キノウ</t>
    </rPh>
    <phoneticPr fontId="2"/>
  </si>
  <si>
    <t xml:space="preserve">医療機器に関する研修の受講管理が可能で、研修計画時に最低必要受講回数の設定できる機能。また、最低必要受講回数に到達しなかった場合のアラートを出す機能。
</t>
    <rPh sb="40" eb="42">
      <t>キノウ</t>
    </rPh>
    <rPh sb="72" eb="74">
      <t>キノウ</t>
    </rPh>
    <phoneticPr fontId="2"/>
  </si>
  <si>
    <t xml:space="preserve">医療機器の管理画面において、現在の機器の配置状況とそのうち終業未点検機器が明示される機能。
</t>
    <rPh sb="0" eb="4">
      <t>イリョウキキ</t>
    </rPh>
    <rPh sb="5" eb="7">
      <t>カンリ</t>
    </rPh>
    <rPh sb="7" eb="9">
      <t>ガメン</t>
    </rPh>
    <rPh sb="37" eb="39">
      <t>メイジ</t>
    </rPh>
    <rPh sb="42" eb="44">
      <t>キノウ</t>
    </rPh>
    <phoneticPr fontId="2"/>
  </si>
  <si>
    <t xml:space="preserve">修理未完了の機器をすべて表示し対応予定日からの経過日と未完了である旨をアラートや強調表示等で通知する機能。
</t>
    <rPh sb="2" eb="5">
      <t>ミカンリョウ</t>
    </rPh>
    <rPh sb="6" eb="8">
      <t>キキ</t>
    </rPh>
    <rPh sb="15" eb="20">
      <t>タイオウヨテイビ</t>
    </rPh>
    <rPh sb="27" eb="30">
      <t>ミカンリョウ</t>
    </rPh>
    <rPh sb="33" eb="34">
      <t>ムネ</t>
    </rPh>
    <rPh sb="40" eb="45">
      <t>キョウチョウヒョウジトウ</t>
    </rPh>
    <rPh sb="46" eb="48">
      <t>ツウチ</t>
    </rPh>
    <rPh sb="50" eb="52">
      <t>キノウ</t>
    </rPh>
    <phoneticPr fontId="2"/>
  </si>
  <si>
    <t xml:space="preserve">機機の点検予定や貸し出し終了日の残日数を表示する機能。
</t>
    <rPh sb="0" eb="2">
      <t>キキ</t>
    </rPh>
    <rPh sb="8" eb="9">
      <t>カ</t>
    </rPh>
    <rPh sb="24" eb="26">
      <t>キノウ</t>
    </rPh>
    <phoneticPr fontId="2"/>
  </si>
  <si>
    <t xml:space="preserve">機器の点検入力時において前回値の確認をし前回値と違う場合には警告を表示する機能。
</t>
    <rPh sb="0" eb="2">
      <t>キキ</t>
    </rPh>
    <rPh sb="33" eb="35">
      <t>ヒョウジ</t>
    </rPh>
    <rPh sb="37" eb="39">
      <t>キノウ</t>
    </rPh>
    <phoneticPr fontId="2"/>
  </si>
  <si>
    <t xml:space="preserve">機器の点検において、式を組み合わせた計算点検を可能とする機能。また、結果に対し上限下限の閾値を決め、合否判断をする機能。
</t>
    <rPh sb="0" eb="2">
      <t>キキ</t>
    </rPh>
    <rPh sb="3" eb="5">
      <t>テンケン</t>
    </rPh>
    <rPh sb="23" eb="25">
      <t>カノウ</t>
    </rPh>
    <rPh sb="28" eb="30">
      <t>キノウ</t>
    </rPh>
    <rPh sb="57" eb="59">
      <t>キノウ</t>
    </rPh>
    <phoneticPr fontId="2"/>
  </si>
  <si>
    <t xml:space="preserve">点検結果に対し条件を設定し、点検の結果で当該点検項目の表示の要否を設定できる機能。
</t>
    <rPh sb="5" eb="6">
      <t>タイ</t>
    </rPh>
    <rPh sb="7" eb="9">
      <t>ジョウケン</t>
    </rPh>
    <rPh sb="10" eb="12">
      <t>セッテイ</t>
    </rPh>
    <rPh sb="14" eb="16">
      <t>テンケン</t>
    </rPh>
    <rPh sb="17" eb="19">
      <t>ケッカ</t>
    </rPh>
    <rPh sb="20" eb="22">
      <t>トウガイ</t>
    </rPh>
    <rPh sb="30" eb="32">
      <t>ヨウヒ</t>
    </rPh>
    <rPh sb="38" eb="40">
      <t>キノウ</t>
    </rPh>
    <phoneticPr fontId="2"/>
  </si>
  <si>
    <t xml:space="preserve">機器修理の各項目の表示要否、表示位置、表示順を自由に変更できる機能。
</t>
    <rPh sb="5" eb="8">
      <t>カクコウモク</t>
    </rPh>
    <rPh sb="11" eb="13">
      <t>ヨウヒ</t>
    </rPh>
    <rPh sb="31" eb="33">
      <t>キノウ</t>
    </rPh>
    <phoneticPr fontId="2"/>
  </si>
  <si>
    <t xml:space="preserve">送信機のチャンネル管理および使用状況の登録ができること。
</t>
    <phoneticPr fontId="2"/>
  </si>
  <si>
    <t xml:space="preserve">Do機能について、オーダ単位だけでなく、オーダの一部コピー等が可能な仕組み。
</t>
    <rPh sb="2" eb="4">
      <t>キノウ</t>
    </rPh>
    <rPh sb="24" eb="26">
      <t>イチブ</t>
    </rPh>
    <rPh sb="29" eb="30">
      <t>トウ</t>
    </rPh>
    <rPh sb="31" eb="33">
      <t>カノウ</t>
    </rPh>
    <rPh sb="34" eb="36">
      <t>シク</t>
    </rPh>
    <phoneticPr fontId="2"/>
  </si>
  <si>
    <t xml:space="preserve">Do機能について、前回オーダと今回のDo時点でマスタが変更されている場合は、変更内容をオーダ登録者に注意喚起する仕組み。
</t>
    <rPh sb="9" eb="11">
      <t>ゼンカイ</t>
    </rPh>
    <rPh sb="15" eb="17">
      <t>コンカイ</t>
    </rPh>
    <rPh sb="20" eb="22">
      <t>ジテン</t>
    </rPh>
    <rPh sb="27" eb="29">
      <t>ヘンコウ</t>
    </rPh>
    <rPh sb="34" eb="36">
      <t>バアイ</t>
    </rPh>
    <rPh sb="38" eb="42">
      <t>ヘンコウナイヨウ</t>
    </rPh>
    <rPh sb="46" eb="49">
      <t>トウロクシャ</t>
    </rPh>
    <rPh sb="50" eb="54">
      <t>チュウイカンキ</t>
    </rPh>
    <rPh sb="56" eb="58">
      <t>シク</t>
    </rPh>
    <phoneticPr fontId="2"/>
  </si>
  <si>
    <t xml:space="preserve">医師以外の職種によるオーダ登録操作等では、原則として指示医を選択する必要がある。適切な指示医を容易に選択できるような、例えば指示医選択の絞り込み等の機能。
</t>
    <rPh sb="2" eb="4">
      <t>イガイ</t>
    </rPh>
    <rPh sb="5" eb="7">
      <t>ショクシュ</t>
    </rPh>
    <rPh sb="13" eb="18">
      <t>トウロクソウサトウ</t>
    </rPh>
    <rPh sb="21" eb="23">
      <t>ゲンソク</t>
    </rPh>
    <rPh sb="26" eb="29">
      <t>シジイ</t>
    </rPh>
    <rPh sb="30" eb="32">
      <t>センタク</t>
    </rPh>
    <rPh sb="34" eb="36">
      <t>ヒツヨウ</t>
    </rPh>
    <rPh sb="40" eb="42">
      <t>テキセツ</t>
    </rPh>
    <rPh sb="43" eb="46">
      <t>シジイ</t>
    </rPh>
    <rPh sb="47" eb="49">
      <t>ヨウイ</t>
    </rPh>
    <rPh sb="50" eb="52">
      <t>センタク</t>
    </rPh>
    <rPh sb="59" eb="60">
      <t>タト</t>
    </rPh>
    <rPh sb="62" eb="65">
      <t>シジイ</t>
    </rPh>
    <rPh sb="65" eb="67">
      <t>センタク</t>
    </rPh>
    <rPh sb="68" eb="69">
      <t>シボ</t>
    </rPh>
    <rPh sb="70" eb="71">
      <t>コ</t>
    </rPh>
    <rPh sb="72" eb="73">
      <t>トウ</t>
    </rPh>
    <rPh sb="74" eb="76">
      <t>キノウ</t>
    </rPh>
    <phoneticPr fontId="2"/>
  </si>
  <si>
    <t xml:space="preserve">患者が死亡した場合で、死亡日を入力すると当該死亡日以降の未実施のオーダを自動削除する機能。
</t>
    <rPh sb="0" eb="2">
      <t>カンジャ</t>
    </rPh>
    <rPh sb="3" eb="5">
      <t>シボウ</t>
    </rPh>
    <rPh sb="7" eb="9">
      <t>バアイ</t>
    </rPh>
    <rPh sb="11" eb="14">
      <t>シボウビ</t>
    </rPh>
    <rPh sb="15" eb="17">
      <t>ニュウリョク</t>
    </rPh>
    <rPh sb="20" eb="27">
      <t>トウガイシボウビイコウ</t>
    </rPh>
    <rPh sb="28" eb="31">
      <t>ミジッシ</t>
    </rPh>
    <rPh sb="36" eb="40">
      <t>ジドウサクジョ</t>
    </rPh>
    <rPh sb="42" eb="44">
      <t>キノウ</t>
    </rPh>
    <phoneticPr fontId="2"/>
  </si>
  <si>
    <t xml:space="preserve">入力途中の未登録情報をオートセーブし、他端末でログイン時に復旧して継続操作できる仕組み。
</t>
    <rPh sb="0" eb="2">
      <t>ニュウリョク</t>
    </rPh>
    <rPh sb="2" eb="4">
      <t>トチュウ</t>
    </rPh>
    <rPh sb="5" eb="8">
      <t>ミトウロク</t>
    </rPh>
    <rPh sb="8" eb="10">
      <t>ジョウホウ</t>
    </rPh>
    <rPh sb="19" eb="20">
      <t>タ</t>
    </rPh>
    <rPh sb="20" eb="22">
      <t>タンマツ</t>
    </rPh>
    <rPh sb="27" eb="28">
      <t>ジ</t>
    </rPh>
    <rPh sb="29" eb="31">
      <t>フッキュウ</t>
    </rPh>
    <rPh sb="33" eb="35">
      <t>ケイゾク</t>
    </rPh>
    <rPh sb="35" eb="37">
      <t>ソウサ</t>
    </rPh>
    <rPh sb="40" eb="42">
      <t>シク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</si>
</sst>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3" x14ac:knownFonts="1">
    <font>
      <sz val="11"/>
      <color theme="1"/>
      <name val="游ゴシック"/>
      <family val="2"/>
      <charset val="128"/>
    </font>
    <font>
      <sz val="11"/>
      <color theme="1"/>
      <name val="游ゴシック"/>
      <family val="2"/>
      <charset val="128"/>
      <scheme val="minor"/>
    </font>
    <font>
      <sz val="6"/>
      <name val="游ゴシック"/>
      <family val="2"/>
      <charset val="128"/>
    </font>
    <font>
      <sz val="11"/>
      <color theme="1"/>
      <name val="游ゴシック"/>
      <family val="2"/>
      <scheme val="minor"/>
    </font>
    <font>
      <sz val="11"/>
      <name val="ＭＳ Ｐゴシック"/>
      <family val="3"/>
      <charset val="128"/>
    </font>
    <font>
      <sz val="11"/>
      <name val="Meiryo UI"/>
      <family val="3"/>
      <charset val="128"/>
    </font>
    <font>
      <sz val="11"/>
      <color theme="1"/>
      <name val="Meiryo UI"/>
      <family val="3"/>
      <charset val="128"/>
    </font>
    <font>
      <sz val="9"/>
      <name val="メイリオ"/>
      <family val="3"/>
      <charset val="128"/>
    </font>
    <font>
      <sz val="6"/>
      <name val="游ゴシック"/>
      <family val="2"/>
      <charset val="128"/>
      <scheme val="minor"/>
    </font>
    <font>
      <sz val="11"/>
      <color theme="0"/>
      <name val="Meiryo UI"/>
      <family val="3"/>
      <charset val="128"/>
    </font>
    <font>
      <sz val="12"/>
      <color theme="0"/>
      <name val="Meiryo UI"/>
      <family val="3"/>
      <charset val="128"/>
    </font>
    <font>
      <sz val="11"/>
      <color rgb="FF000000"/>
      <name val="Meiryo UI"/>
      <family val="3"/>
      <charset val="128"/>
    </font>
    <font>
      <sz val="11"/>
      <color theme="1"/>
      <name val="Meiryo UI"/>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CBF3C2"/>
        <bgColor indexed="64"/>
      </patternFill>
    </fill>
    <fill>
      <patternFill patternType="solid">
        <fgColor rgb="FFEBF1DE"/>
        <bgColor indexed="64"/>
      </patternFill>
    </fill>
    <fill>
      <patternFill patternType="solid">
        <fgColor rgb="FF17312E"/>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s>
  <cellStyleXfs count="7">
    <xf numFmtId="0" fontId="0" fillId="0" borderId="0">
      <alignment vertical="center"/>
    </xf>
    <xf numFmtId="0" fontId="3" fillId="0" borderId="0"/>
    <xf numFmtId="0" fontId="4" fillId="0" borderId="0"/>
    <xf numFmtId="0" fontId="1" fillId="0" borderId="0">
      <alignment vertical="center"/>
    </xf>
    <xf numFmtId="0" fontId="7" fillId="0" borderId="0" applyNumberFormat="0" applyFill="0" applyBorder="0" applyAlignment="0" applyProtection="0">
      <alignment vertical="center"/>
    </xf>
    <xf numFmtId="0" fontId="4" fillId="0" borderId="0">
      <alignment vertical="center"/>
    </xf>
    <xf numFmtId="0" fontId="4" fillId="0" borderId="0">
      <alignment vertical="center"/>
    </xf>
  </cellStyleXfs>
  <cellXfs count="80">
    <xf numFmtId="0" fontId="0" fillId="0" borderId="0" xfId="0">
      <alignment vertical="center"/>
    </xf>
    <xf numFmtId="176" fontId="10" fillId="5" borderId="4" xfId="2" applyNumberFormat="1" applyFont="1" applyFill="1" applyBorder="1" applyAlignment="1" applyProtection="1">
      <alignment horizontal="center" vertical="top" shrinkToFit="1"/>
      <protection locked="0"/>
    </xf>
    <xf numFmtId="176" fontId="10" fillId="5" borderId="5" xfId="2" applyNumberFormat="1" applyFont="1" applyFill="1" applyBorder="1" applyAlignment="1" applyProtection="1">
      <alignment horizontal="center" vertical="top" shrinkToFit="1"/>
      <protection locked="0"/>
    </xf>
    <xf numFmtId="176" fontId="10" fillId="5" borderId="6" xfId="2" applyNumberFormat="1" applyFont="1" applyFill="1" applyBorder="1" applyAlignment="1" applyProtection="1">
      <alignment horizontal="center" vertical="top" shrinkToFit="1"/>
      <protection locked="0"/>
    </xf>
    <xf numFmtId="0" fontId="5" fillId="2" borderId="2" xfId="2" applyFont="1" applyFill="1" applyBorder="1" applyAlignment="1" applyProtection="1">
      <alignment horizontal="center" vertical="top" wrapText="1"/>
      <protection locked="0"/>
    </xf>
    <xf numFmtId="176" fontId="10" fillId="5" borderId="2" xfId="2" applyNumberFormat="1" applyFont="1" applyFill="1" applyBorder="1" applyAlignment="1" applyProtection="1">
      <alignment horizontal="center" vertical="top" shrinkToFit="1"/>
      <protection locked="0"/>
    </xf>
    <xf numFmtId="0" fontId="5" fillId="2" borderId="9" xfId="2" applyFont="1" applyFill="1" applyBorder="1" applyAlignment="1" applyProtection="1">
      <alignment horizontal="left" vertical="top" wrapText="1"/>
      <protection locked="0"/>
    </xf>
    <xf numFmtId="176" fontId="9" fillId="5" borderId="3" xfId="2" applyNumberFormat="1" applyFont="1" applyFill="1" applyBorder="1" applyAlignment="1" applyProtection="1">
      <alignment horizontal="left" vertical="top" shrinkToFit="1"/>
      <protection locked="0"/>
    </xf>
    <xf numFmtId="0" fontId="5" fillId="2" borderId="3" xfId="2" applyFont="1" applyFill="1" applyBorder="1" applyAlignment="1" applyProtection="1">
      <alignment horizontal="left" vertical="top" wrapText="1"/>
      <protection locked="0"/>
    </xf>
    <xf numFmtId="0" fontId="5" fillId="3" borderId="1" xfId="2" applyFont="1" applyFill="1" applyBorder="1" applyAlignment="1" applyProtection="1">
      <alignment horizontal="left" vertical="top" shrinkToFit="1"/>
      <protection locked="0"/>
    </xf>
    <xf numFmtId="0" fontId="5" fillId="2" borderId="1" xfId="2" applyFont="1" applyFill="1" applyBorder="1" applyAlignment="1" applyProtection="1">
      <alignment horizontal="center" vertical="top"/>
      <protection locked="0"/>
    </xf>
    <xf numFmtId="0" fontId="5" fillId="4" borderId="1" xfId="2" applyFont="1" applyFill="1" applyBorder="1" applyAlignment="1" applyProtection="1">
      <alignment horizontal="left" vertical="top" shrinkToFit="1"/>
      <protection locked="0"/>
    </xf>
    <xf numFmtId="0" fontId="5" fillId="0" borderId="1" xfId="2" applyFont="1" applyBorder="1" applyAlignment="1" applyProtection="1">
      <alignment horizontal="left" vertical="top" shrinkToFit="1"/>
      <protection locked="0"/>
    </xf>
    <xf numFmtId="0" fontId="6" fillId="0" borderId="1" xfId="0" applyFont="1" applyBorder="1" applyAlignment="1" applyProtection="1">
      <alignment horizontal="center" vertical="top"/>
      <protection locked="0"/>
    </xf>
    <xf numFmtId="0" fontId="5" fillId="2" borderId="1" xfId="0" applyFont="1" applyFill="1" applyBorder="1" applyAlignment="1" applyProtection="1">
      <alignment horizontal="center" vertical="top"/>
      <protection locked="0"/>
    </xf>
    <xf numFmtId="0" fontId="6" fillId="0" borderId="0" xfId="0" applyFont="1" applyAlignment="1" applyProtection="1">
      <alignment vertical="top"/>
      <protection locked="0"/>
    </xf>
    <xf numFmtId="0" fontId="5" fillId="2" borderId="2" xfId="2" applyFont="1" applyFill="1" applyBorder="1" applyAlignment="1" applyProtection="1">
      <alignment horizontal="center" vertical="top" wrapText="1"/>
    </xf>
    <xf numFmtId="0" fontId="5" fillId="2" borderId="9" xfId="2" applyFont="1" applyFill="1" applyBorder="1" applyAlignment="1" applyProtection="1">
      <alignment horizontal="left" vertical="top" wrapText="1"/>
    </xf>
    <xf numFmtId="0" fontId="5" fillId="2" borderId="3" xfId="2" applyFont="1" applyFill="1" applyBorder="1" applyAlignment="1" applyProtection="1">
      <alignment horizontal="left" vertical="top" wrapText="1"/>
    </xf>
    <xf numFmtId="0" fontId="5" fillId="2" borderId="1" xfId="2" applyFont="1" applyFill="1" applyBorder="1" applyAlignment="1" applyProtection="1">
      <alignment horizontal="center" vertical="top"/>
    </xf>
    <xf numFmtId="0" fontId="6" fillId="0" borderId="1" xfId="0" applyFont="1" applyBorder="1" applyAlignment="1" applyProtection="1">
      <alignment horizontal="center" vertical="top"/>
    </xf>
    <xf numFmtId="0" fontId="5" fillId="2" borderId="1" xfId="0" applyFont="1" applyFill="1" applyBorder="1" applyAlignment="1" applyProtection="1">
      <alignment horizontal="center" vertical="top"/>
    </xf>
    <xf numFmtId="0" fontId="6" fillId="0" borderId="0" xfId="0" applyFont="1" applyAlignment="1" applyProtection="1">
      <alignment horizontal="center" vertical="center"/>
    </xf>
    <xf numFmtId="0" fontId="6" fillId="0" borderId="0" xfId="0" applyFont="1" applyAlignment="1" applyProtection="1">
      <alignment vertical="top"/>
    </xf>
    <xf numFmtId="0" fontId="5" fillId="2" borderId="11" xfId="2" applyFont="1" applyFill="1" applyBorder="1" applyAlignment="1" applyProtection="1">
      <alignment horizontal="center" vertical="top" wrapText="1"/>
    </xf>
    <xf numFmtId="3" fontId="5" fillId="2" borderId="12" xfId="2" applyNumberFormat="1" applyFont="1" applyFill="1" applyBorder="1" applyAlignment="1" applyProtection="1">
      <alignment horizontal="center" vertical="top" wrapText="1"/>
    </xf>
    <xf numFmtId="0" fontId="5" fillId="2" borderId="13" xfId="2" applyFont="1" applyFill="1" applyBorder="1" applyAlignment="1" applyProtection="1">
      <alignment horizontal="center" vertical="top" wrapText="1"/>
    </xf>
    <xf numFmtId="0" fontId="5" fillId="2" borderId="14" xfId="2" applyFont="1" applyFill="1" applyBorder="1" applyAlignment="1" applyProtection="1">
      <alignment horizontal="center" vertical="top"/>
    </xf>
    <xf numFmtId="0" fontId="6" fillId="0" borderId="14" xfId="0" applyFont="1" applyBorder="1" applyAlignment="1" applyProtection="1">
      <alignment horizontal="center" vertical="top"/>
    </xf>
    <xf numFmtId="0" fontId="5" fillId="2" borderId="14" xfId="0" applyFont="1" applyFill="1" applyBorder="1" applyAlignment="1" applyProtection="1">
      <alignment horizontal="center" vertical="top"/>
    </xf>
    <xf numFmtId="0" fontId="6" fillId="0" borderId="14" xfId="0" applyFont="1" applyBorder="1" applyAlignment="1" applyProtection="1">
      <alignment horizontal="center" vertical="top" wrapText="1"/>
    </xf>
    <xf numFmtId="0" fontId="6" fillId="0" borderId="0" xfId="0" applyFont="1" applyAlignment="1" applyProtection="1">
      <alignment horizontal="center" vertical="top"/>
    </xf>
    <xf numFmtId="0" fontId="5" fillId="2" borderId="14" xfId="2" applyFont="1" applyFill="1" applyBorder="1" applyAlignment="1" applyProtection="1">
      <alignment horizontal="center" vertical="top" wrapText="1"/>
    </xf>
    <xf numFmtId="0" fontId="5" fillId="2" borderId="14" xfId="0" applyFont="1" applyFill="1" applyBorder="1" applyAlignment="1" applyProtection="1">
      <alignment horizontal="center" vertical="top" wrapText="1"/>
    </xf>
    <xf numFmtId="0" fontId="5" fillId="0" borderId="14" xfId="0" applyFont="1" applyBorder="1" applyAlignment="1" applyProtection="1">
      <alignment horizontal="center" vertical="top" wrapText="1"/>
    </xf>
    <xf numFmtId="0" fontId="6" fillId="0" borderId="0" xfId="0" applyFont="1" applyAlignment="1" applyProtection="1">
      <alignment horizontal="center" vertical="top" wrapText="1"/>
    </xf>
    <xf numFmtId="0" fontId="5" fillId="2" borderId="1" xfId="2" applyFont="1" applyFill="1" applyBorder="1" applyAlignment="1" applyProtection="1">
      <alignment horizontal="center" vertical="top" wrapText="1"/>
    </xf>
    <xf numFmtId="0" fontId="5" fillId="2" borderId="1" xfId="0" applyFont="1" applyFill="1" applyBorder="1" applyAlignment="1" applyProtection="1">
      <alignment horizontal="center" vertical="top" wrapText="1"/>
    </xf>
    <xf numFmtId="0" fontId="6" fillId="0" borderId="0" xfId="0" applyFont="1" applyAlignment="1" applyProtection="1">
      <alignment vertical="top" wrapText="1"/>
    </xf>
    <xf numFmtId="0" fontId="6" fillId="0" borderId="0" xfId="0" applyFont="1" applyAlignment="1" applyProtection="1">
      <alignment horizontal="center" vertical="center" wrapText="1"/>
    </xf>
    <xf numFmtId="176" fontId="10" fillId="5" borderId="2" xfId="2" applyNumberFormat="1" applyFont="1" applyFill="1" applyBorder="1" applyAlignment="1" applyProtection="1">
      <alignment horizontal="center" vertical="top" shrinkToFit="1"/>
      <protection locked="0"/>
    </xf>
    <xf numFmtId="176" fontId="10" fillId="5" borderId="1" xfId="2" applyNumberFormat="1" applyFont="1" applyFill="1" applyBorder="1" applyAlignment="1" applyProtection="1">
      <alignment horizontal="center" vertical="top" shrinkToFit="1"/>
      <protection locked="0"/>
    </xf>
    <xf numFmtId="176" fontId="9" fillId="5" borderId="7" xfId="2" applyNumberFormat="1" applyFont="1" applyFill="1" applyBorder="1" applyAlignment="1" applyProtection="1">
      <alignment horizontal="left" vertical="top" shrinkToFit="1"/>
      <protection locked="0"/>
    </xf>
    <xf numFmtId="176" fontId="9" fillId="5" borderId="2" xfId="2" applyNumberFormat="1" applyFont="1" applyFill="1" applyBorder="1" applyAlignment="1" applyProtection="1">
      <alignment horizontal="left" vertical="top" shrinkToFit="1"/>
      <protection locked="0"/>
    </xf>
    <xf numFmtId="176" fontId="9" fillId="5" borderId="8" xfId="2" applyNumberFormat="1" applyFont="1" applyFill="1" applyBorder="1" applyAlignment="1" applyProtection="1">
      <alignment horizontal="left" vertical="top" shrinkToFit="1"/>
      <protection locked="0"/>
    </xf>
    <xf numFmtId="0" fontId="5" fillId="3" borderId="3" xfId="2" applyFont="1" applyFill="1" applyBorder="1" applyAlignment="1" applyProtection="1">
      <alignment horizontal="left" vertical="top" shrinkToFit="1"/>
      <protection locked="0"/>
    </xf>
    <xf numFmtId="0" fontId="5" fillId="2" borderId="14" xfId="2" applyFont="1" applyFill="1" applyBorder="1" applyAlignment="1" applyProtection="1">
      <alignment horizontal="center" vertical="top" wrapText="1"/>
      <protection locked="0"/>
    </xf>
    <xf numFmtId="0" fontId="5" fillId="2" borderId="1" xfId="2" applyFont="1" applyFill="1" applyBorder="1" applyAlignment="1" applyProtection="1">
      <alignment horizontal="center" vertical="top" wrapText="1"/>
      <protection locked="0"/>
    </xf>
    <xf numFmtId="0" fontId="5" fillId="2" borderId="1" xfId="0" applyFont="1" applyFill="1" applyBorder="1" applyAlignment="1" applyProtection="1">
      <alignment horizontal="center" vertical="top" wrapText="1"/>
      <protection locked="0"/>
    </xf>
    <xf numFmtId="0" fontId="6" fillId="0" borderId="0" xfId="0" applyFont="1" applyAlignment="1" applyProtection="1">
      <alignment vertical="top" wrapText="1"/>
      <protection locked="0"/>
    </xf>
    <xf numFmtId="176" fontId="10" fillId="5" borderId="10" xfId="2" applyNumberFormat="1" applyFont="1" applyFill="1" applyBorder="1" applyAlignment="1" applyProtection="1">
      <alignment horizontal="left" vertical="top" shrinkToFit="1"/>
    </xf>
    <xf numFmtId="0" fontId="5" fillId="0" borderId="6" xfId="2" applyFont="1" applyBorder="1" applyAlignment="1" applyProtection="1">
      <alignment horizontal="left" vertical="top" wrapText="1"/>
    </xf>
    <xf numFmtId="0" fontId="5" fillId="3" borderId="1" xfId="2" applyFont="1" applyFill="1" applyBorder="1" applyAlignment="1" applyProtection="1">
      <alignment horizontal="left" vertical="top" wrapText="1"/>
    </xf>
    <xf numFmtId="0" fontId="5" fillId="4" borderId="1" xfId="2" applyFont="1" applyFill="1" applyBorder="1" applyAlignment="1" applyProtection="1">
      <alignment horizontal="left" vertical="top" wrapText="1"/>
    </xf>
    <xf numFmtId="0" fontId="6" fillId="0" borderId="1" xfId="0" applyFont="1" applyBorder="1" applyAlignment="1" applyProtection="1">
      <alignment vertical="top" wrapText="1"/>
    </xf>
    <xf numFmtId="0" fontId="5" fillId="0" borderId="1" xfId="0" applyFont="1" applyBorder="1" applyAlignment="1" applyProtection="1">
      <alignment horizontal="left" vertical="top" wrapText="1"/>
    </xf>
    <xf numFmtId="0" fontId="6" fillId="0" borderId="1" xfId="0" applyFont="1" applyBorder="1" applyAlignment="1" applyProtection="1">
      <alignment horizontal="left" vertical="top" wrapText="1"/>
    </xf>
    <xf numFmtId="0" fontId="5" fillId="2" borderId="2" xfId="2" applyFont="1" applyFill="1" applyBorder="1" applyAlignment="1" applyProtection="1">
      <alignment horizontal="left" vertical="top" wrapText="1"/>
    </xf>
    <xf numFmtId="49" fontId="6" fillId="0" borderId="1" xfId="0" applyNumberFormat="1" applyFont="1" applyBorder="1" applyAlignment="1" applyProtection="1">
      <alignment horizontal="left" vertical="top" wrapText="1"/>
    </xf>
    <xf numFmtId="0" fontId="10" fillId="5" borderId="6" xfId="2" applyFont="1" applyFill="1" applyBorder="1" applyAlignment="1" applyProtection="1">
      <alignment horizontal="left" vertical="top" wrapText="1"/>
    </xf>
    <xf numFmtId="0" fontId="6" fillId="0" borderId="1" xfId="1" applyFont="1" applyBorder="1" applyAlignment="1" applyProtection="1">
      <alignment horizontal="left" vertical="top" wrapText="1"/>
    </xf>
    <xf numFmtId="0" fontId="5" fillId="2" borderId="1" xfId="2" applyFont="1" applyFill="1" applyBorder="1" applyAlignment="1" applyProtection="1">
      <alignment horizontal="left" vertical="top" wrapText="1"/>
    </xf>
    <xf numFmtId="176" fontId="6" fillId="2" borderId="1" xfId="0" applyNumberFormat="1" applyFont="1" applyFill="1" applyBorder="1" applyAlignment="1" applyProtection="1">
      <alignment horizontal="center" vertical="top" wrapText="1"/>
      <protection locked="0"/>
    </xf>
    <xf numFmtId="176" fontId="5" fillId="2" borderId="1" xfId="2" applyNumberFormat="1" applyFont="1" applyFill="1" applyBorder="1" applyAlignment="1" applyProtection="1">
      <alignment horizontal="center" vertical="top" wrapText="1"/>
      <protection locked="0"/>
    </xf>
    <xf numFmtId="176" fontId="5" fillId="2" borderId="1" xfId="0" applyNumberFormat="1" applyFont="1" applyFill="1" applyBorder="1" applyAlignment="1" applyProtection="1">
      <alignment horizontal="center" vertical="top" wrapText="1"/>
      <protection locked="0"/>
    </xf>
    <xf numFmtId="0" fontId="6" fillId="4" borderId="1" xfId="2" applyFont="1" applyFill="1" applyBorder="1" applyAlignment="1" applyProtection="1">
      <alignment vertical="top" wrapText="1"/>
    </xf>
    <xf numFmtId="0" fontId="6" fillId="0" borderId="1" xfId="2" applyFont="1" applyBorder="1" applyAlignment="1" applyProtection="1">
      <alignment horizontal="left" vertical="top" wrapText="1"/>
    </xf>
    <xf numFmtId="0" fontId="6" fillId="0" borderId="1" xfId="2" applyFont="1" applyBorder="1" applyAlignment="1" applyProtection="1">
      <alignment vertical="top" wrapText="1"/>
    </xf>
    <xf numFmtId="0" fontId="6" fillId="0" borderId="1" xfId="3" applyFont="1" applyBorder="1" applyAlignment="1" applyProtection="1">
      <alignment vertical="top" wrapText="1"/>
    </xf>
    <xf numFmtId="0" fontId="5" fillId="0" borderId="1" xfId="2" applyFont="1" applyBorder="1" applyAlignment="1" applyProtection="1">
      <alignment horizontal="left" vertical="top" wrapText="1"/>
    </xf>
    <xf numFmtId="0" fontId="12" fillId="0" borderId="1" xfId="2" applyFont="1" applyBorder="1" applyAlignment="1" applyProtection="1">
      <alignment horizontal="left" vertical="top" wrapText="1"/>
    </xf>
    <xf numFmtId="0" fontId="12" fillId="0" borderId="1" xfId="1" applyFont="1" applyBorder="1" applyAlignment="1" applyProtection="1">
      <alignment horizontal="left" vertical="top" wrapText="1"/>
    </xf>
    <xf numFmtId="0" fontId="11" fillId="0" borderId="1" xfId="2" applyFont="1" applyBorder="1" applyAlignment="1" applyProtection="1">
      <alignment horizontal="left" vertical="top" wrapText="1"/>
    </xf>
    <xf numFmtId="176" fontId="6" fillId="2" borderId="14" xfId="0" applyNumberFormat="1" applyFont="1" applyFill="1" applyBorder="1" applyAlignment="1" applyProtection="1">
      <alignment horizontal="center" vertical="top" wrapText="1"/>
    </xf>
    <xf numFmtId="176" fontId="6" fillId="0" borderId="14" xfId="0" applyNumberFormat="1" applyFont="1" applyBorder="1" applyAlignment="1" applyProtection="1">
      <alignment horizontal="center" vertical="top" wrapText="1"/>
    </xf>
    <xf numFmtId="176" fontId="5" fillId="2" borderId="14" xfId="2" applyNumberFormat="1" applyFont="1" applyFill="1" applyBorder="1" applyAlignment="1" applyProtection="1">
      <alignment horizontal="center" vertical="top" wrapText="1"/>
    </xf>
    <xf numFmtId="176" fontId="5" fillId="2" borderId="14" xfId="0" applyNumberFormat="1" applyFont="1" applyFill="1" applyBorder="1" applyAlignment="1" applyProtection="1">
      <alignment horizontal="center" vertical="top" wrapText="1"/>
    </xf>
    <xf numFmtId="176" fontId="5" fillId="0" borderId="14" xfId="0" applyNumberFormat="1" applyFont="1" applyBorder="1" applyAlignment="1" applyProtection="1">
      <alignment horizontal="center" vertical="top" wrapText="1"/>
    </xf>
    <xf numFmtId="176" fontId="5" fillId="0" borderId="14" xfId="2" applyNumberFormat="1" applyFont="1" applyBorder="1" applyAlignment="1" applyProtection="1">
      <alignment horizontal="center" vertical="top" wrapText="1"/>
    </xf>
    <xf numFmtId="176" fontId="6" fillId="2" borderId="1" xfId="0" applyNumberFormat="1" applyFont="1" applyFill="1" applyBorder="1" applyAlignment="1" applyProtection="1">
      <alignment horizontal="center" vertical="top" wrapText="1"/>
    </xf>
  </cellXfs>
  <cellStyles count="7">
    <cellStyle name="標準" xfId="0" builtinId="0"/>
    <cellStyle name="標準 2" xfId="1" xr:uid="{80BD2E5B-8EC0-4910-91A0-FEA6D187017E}"/>
    <cellStyle name="標準 2 2" xfId="5" xr:uid="{2384F543-4647-4974-A6BC-7877728E2CAD}"/>
    <cellStyle name="標準 2 2 2" xfId="6" xr:uid="{DB4957CF-D79E-4112-BFB2-E6D1EF661948}"/>
    <cellStyle name="標準 3" xfId="4" xr:uid="{01D49C4C-493A-4EF5-B01E-DEABB7DE01C7}"/>
    <cellStyle name="標準 4" xfId="3" xr:uid="{EE81768D-1F56-47B0-8F87-92F5B8BC4913}"/>
    <cellStyle name="標準_MegaOak機能一覧_20050908" xfId="2" xr:uid="{EDE07145-91B0-499A-948D-23384D6E2BB4}"/>
  </cellStyles>
  <dxfs count="0"/>
  <tableStyles count="0" defaultTableStyle="TableStyleMedium2" defaultPivotStyle="PivotStyleLight16"/>
  <colors>
    <mruColors>
      <color rgb="FFFFCCFF"/>
      <color rgb="FFEBF1DE"/>
      <color rgb="FFCBF3C2"/>
      <color rgb="FF17312E"/>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BF01F-1FE3-4F45-8193-251F3405F4C4}">
  <sheetPr>
    <tabColor rgb="FFFFCCFF"/>
    <pageSetUpPr fitToPage="1"/>
  </sheetPr>
  <dimension ref="A1:I42"/>
  <sheetViews>
    <sheetView showGridLines="0" tabSelected="1" view="pageBreakPreview" zoomScaleNormal="70" zoomScaleSheetLayoutView="100" workbookViewId="0">
      <pane ySplit="3" topLeftCell="A4" activePane="bottomLeft" state="frozen"/>
      <selection sqref="A1:XFD1"/>
      <selection pane="bottomLeft" activeCell="A4" sqref="A4"/>
    </sheetView>
  </sheetViews>
  <sheetFormatPr defaultColWidth="9" defaultRowHeight="15.75" x14ac:dyDescent="0.4"/>
  <cols>
    <col min="1" max="4" width="3.25" style="15" customWidth="1"/>
    <col min="5" max="5" width="85.625" style="49" customWidth="1"/>
    <col min="6" max="6" width="11.25" style="31" customWidth="1"/>
    <col min="7" max="7" width="28.75" style="49" customWidth="1"/>
    <col min="8" max="8" width="28.75" style="23" customWidth="1"/>
    <col min="9" max="9" width="50" style="23" customWidth="1"/>
    <col min="10" max="16384" width="9" style="15"/>
  </cols>
  <sheetData>
    <row r="1" spans="1:9" ht="16.5" customHeight="1" x14ac:dyDescent="0.4">
      <c r="A1" s="1" t="s">
        <v>0</v>
      </c>
      <c r="B1" s="2"/>
      <c r="C1" s="2"/>
      <c r="D1" s="2"/>
      <c r="E1" s="3"/>
      <c r="F1" s="24" t="s">
        <v>1</v>
      </c>
      <c r="G1" s="4" t="s">
        <v>2</v>
      </c>
      <c r="H1" s="16" t="s">
        <v>3</v>
      </c>
      <c r="I1" s="57" t="s">
        <v>4</v>
      </c>
    </row>
    <row r="2" spans="1:9" ht="16.5" x14ac:dyDescent="0.4">
      <c r="A2" s="5">
        <v>1</v>
      </c>
      <c r="B2" s="5"/>
      <c r="C2" s="5"/>
      <c r="D2" s="5"/>
      <c r="E2" s="50" t="s">
        <v>5</v>
      </c>
      <c r="F2" s="25">
        <v>2000</v>
      </c>
      <c r="G2" s="6" t="s">
        <v>6</v>
      </c>
      <c r="H2" s="17" t="s">
        <v>7</v>
      </c>
      <c r="I2" s="17"/>
    </row>
    <row r="3" spans="1:9" ht="120.75" customHeight="1" x14ac:dyDescent="0.4">
      <c r="A3" s="7"/>
      <c r="B3" s="7"/>
      <c r="C3" s="7"/>
      <c r="D3" s="7"/>
      <c r="E3" s="51" t="s">
        <v>8</v>
      </c>
      <c r="F3" s="26"/>
      <c r="G3" s="8"/>
      <c r="H3" s="18"/>
      <c r="I3" s="18"/>
    </row>
    <row r="4" spans="1:9" x14ac:dyDescent="0.4">
      <c r="A4" s="9">
        <v>1</v>
      </c>
      <c r="B4" s="9">
        <v>1</v>
      </c>
      <c r="C4" s="9"/>
      <c r="D4" s="9"/>
      <c r="E4" s="52" t="s">
        <v>9</v>
      </c>
      <c r="F4" s="27" t="s">
        <v>10</v>
      </c>
      <c r="G4" s="10" t="s">
        <v>10</v>
      </c>
      <c r="H4" s="19" t="s">
        <v>10</v>
      </c>
      <c r="I4" s="19" t="s">
        <v>10</v>
      </c>
    </row>
    <row r="5" spans="1:9" x14ac:dyDescent="0.4">
      <c r="A5" s="11">
        <v>1</v>
      </c>
      <c r="B5" s="11">
        <v>1</v>
      </c>
      <c r="C5" s="11">
        <v>1</v>
      </c>
      <c r="D5" s="11"/>
      <c r="E5" s="53" t="s">
        <v>11</v>
      </c>
      <c r="F5" s="27" t="s">
        <v>10</v>
      </c>
      <c r="G5" s="10" t="s">
        <v>10</v>
      </c>
      <c r="H5" s="19" t="s">
        <v>10</v>
      </c>
      <c r="I5" s="19" t="s">
        <v>10</v>
      </c>
    </row>
    <row r="6" spans="1:9" ht="94.5" x14ac:dyDescent="0.4">
      <c r="A6" s="12">
        <v>1</v>
      </c>
      <c r="B6" s="12">
        <v>1</v>
      </c>
      <c r="C6" s="12">
        <v>1</v>
      </c>
      <c r="D6" s="12">
        <v>1</v>
      </c>
      <c r="E6" s="54" t="s">
        <v>12</v>
      </c>
      <c r="F6" s="28">
        <v>120</v>
      </c>
      <c r="G6" s="13"/>
      <c r="H6" s="20">
        <f>IF(G6="A",F6*10/10,IF(G6="B",F6*7/10,IF(G6="C",F6*3/10,0)))</f>
        <v>0</v>
      </c>
      <c r="I6" s="56" t="s">
        <v>13</v>
      </c>
    </row>
    <row r="7" spans="1:9" ht="110.25" x14ac:dyDescent="0.4">
      <c r="A7" s="12">
        <v>1</v>
      </c>
      <c r="B7" s="12">
        <v>1</v>
      </c>
      <c r="C7" s="12">
        <v>1</v>
      </c>
      <c r="D7" s="12">
        <v>2</v>
      </c>
      <c r="E7" s="54" t="s">
        <v>14</v>
      </c>
      <c r="F7" s="28">
        <v>80</v>
      </c>
      <c r="G7" s="13"/>
      <c r="H7" s="20">
        <f>IF(G7="A",F7*10/10,IF(G7="B",F7*7/10,IF(G7="C",F7*3/10,0)))</f>
        <v>0</v>
      </c>
      <c r="I7" s="56" t="s">
        <v>15</v>
      </c>
    </row>
    <row r="8" spans="1:9" ht="110.25" x14ac:dyDescent="0.4">
      <c r="A8" s="12">
        <v>1</v>
      </c>
      <c r="B8" s="12">
        <v>1</v>
      </c>
      <c r="C8" s="12">
        <v>1</v>
      </c>
      <c r="D8" s="12">
        <v>3</v>
      </c>
      <c r="E8" s="54" t="s">
        <v>16</v>
      </c>
      <c r="F8" s="28">
        <v>120</v>
      </c>
      <c r="G8" s="13"/>
      <c r="H8" s="20">
        <f t="shared" ref="H8" si="0">IF(G8="A",F8*10/10,IF(G8="B",F8*7/10,IF(G8="C",F8*3/10,0)))</f>
        <v>0</v>
      </c>
      <c r="I8" s="58" t="s">
        <v>17</v>
      </c>
    </row>
    <row r="9" spans="1:9" x14ac:dyDescent="0.4">
      <c r="A9" s="9">
        <v>1</v>
      </c>
      <c r="B9" s="9">
        <v>2</v>
      </c>
      <c r="C9" s="9"/>
      <c r="D9" s="9"/>
      <c r="E9" s="52" t="s">
        <v>18</v>
      </c>
      <c r="F9" s="27" t="s">
        <v>10</v>
      </c>
      <c r="G9" s="10" t="s">
        <v>10</v>
      </c>
      <c r="H9" s="19" t="s">
        <v>10</v>
      </c>
      <c r="I9" s="19" t="s">
        <v>10</v>
      </c>
    </row>
    <row r="10" spans="1:9" x14ac:dyDescent="0.4">
      <c r="A10" s="11">
        <v>1</v>
      </c>
      <c r="B10" s="11">
        <v>2</v>
      </c>
      <c r="C10" s="11">
        <v>1</v>
      </c>
      <c r="D10" s="11"/>
      <c r="E10" s="53" t="s">
        <v>19</v>
      </c>
      <c r="F10" s="27" t="s">
        <v>10</v>
      </c>
      <c r="G10" s="10" t="s">
        <v>10</v>
      </c>
      <c r="H10" s="19" t="s">
        <v>10</v>
      </c>
      <c r="I10" s="19" t="s">
        <v>10</v>
      </c>
    </row>
    <row r="11" spans="1:9" ht="110.25" x14ac:dyDescent="0.4">
      <c r="A11" s="12">
        <v>1</v>
      </c>
      <c r="B11" s="12">
        <v>2</v>
      </c>
      <c r="C11" s="12">
        <v>1</v>
      </c>
      <c r="D11" s="12">
        <v>1</v>
      </c>
      <c r="E11" s="54" t="s">
        <v>20</v>
      </c>
      <c r="F11" s="28">
        <v>160</v>
      </c>
      <c r="G11" s="13"/>
      <c r="H11" s="20">
        <f t="shared" ref="H11:H21" si="1">IF(G11="A",F11*10/10,IF(G11="B",F11*7/10,IF(G11="C",F11*3/10,0)))</f>
        <v>0</v>
      </c>
      <c r="I11" s="56" t="s">
        <v>21</v>
      </c>
    </row>
    <row r="12" spans="1:9" ht="78.75" x14ac:dyDescent="0.4">
      <c r="A12" s="12">
        <v>1</v>
      </c>
      <c r="B12" s="12">
        <v>2</v>
      </c>
      <c r="C12" s="12">
        <v>1</v>
      </c>
      <c r="D12" s="12">
        <v>2</v>
      </c>
      <c r="E12" s="54" t="s">
        <v>22</v>
      </c>
      <c r="F12" s="28">
        <v>160</v>
      </c>
      <c r="G12" s="13"/>
      <c r="H12" s="20">
        <f t="shared" si="1"/>
        <v>0</v>
      </c>
      <c r="I12" s="56" t="s">
        <v>23</v>
      </c>
    </row>
    <row r="13" spans="1:9" x14ac:dyDescent="0.4">
      <c r="A13" s="11">
        <v>1</v>
      </c>
      <c r="B13" s="11">
        <v>2</v>
      </c>
      <c r="C13" s="11">
        <v>2</v>
      </c>
      <c r="D13" s="11"/>
      <c r="E13" s="53" t="s">
        <v>24</v>
      </c>
      <c r="F13" s="27" t="s">
        <v>10</v>
      </c>
      <c r="G13" s="10" t="s">
        <v>10</v>
      </c>
      <c r="H13" s="19" t="s">
        <v>10</v>
      </c>
      <c r="I13" s="19" t="s">
        <v>25</v>
      </c>
    </row>
    <row r="14" spans="1:9" ht="78.75" x14ac:dyDescent="0.4">
      <c r="A14" s="12">
        <v>1</v>
      </c>
      <c r="B14" s="12">
        <v>2</v>
      </c>
      <c r="C14" s="12">
        <v>2</v>
      </c>
      <c r="D14" s="12">
        <v>1</v>
      </c>
      <c r="E14" s="54" t="s">
        <v>26</v>
      </c>
      <c r="F14" s="28">
        <v>160</v>
      </c>
      <c r="G14" s="13"/>
      <c r="H14" s="20">
        <f t="shared" si="1"/>
        <v>0</v>
      </c>
      <c r="I14" s="58" t="s">
        <v>27</v>
      </c>
    </row>
    <row r="15" spans="1:9" ht="78.75" x14ac:dyDescent="0.4">
      <c r="A15" s="12">
        <v>1</v>
      </c>
      <c r="B15" s="12">
        <v>2</v>
      </c>
      <c r="C15" s="12">
        <v>2</v>
      </c>
      <c r="D15" s="12">
        <v>2</v>
      </c>
      <c r="E15" s="54" t="s">
        <v>28</v>
      </c>
      <c r="F15" s="28">
        <v>20</v>
      </c>
      <c r="G15" s="13"/>
      <c r="H15" s="20">
        <f t="shared" si="1"/>
        <v>0</v>
      </c>
      <c r="I15" s="58" t="s">
        <v>29</v>
      </c>
    </row>
    <row r="16" spans="1:9" ht="31.5" x14ac:dyDescent="0.4">
      <c r="A16" s="12">
        <v>1</v>
      </c>
      <c r="B16" s="12">
        <v>2</v>
      </c>
      <c r="C16" s="12">
        <v>2</v>
      </c>
      <c r="D16" s="12">
        <v>3</v>
      </c>
      <c r="E16" s="54" t="s">
        <v>30</v>
      </c>
      <c r="F16" s="28">
        <v>40</v>
      </c>
      <c r="G16" s="13"/>
      <c r="H16" s="20">
        <f t="shared" si="1"/>
        <v>0</v>
      </c>
      <c r="I16" s="58" t="s">
        <v>31</v>
      </c>
    </row>
    <row r="17" spans="1:9" ht="47.25" x14ac:dyDescent="0.4">
      <c r="A17" s="12">
        <v>1</v>
      </c>
      <c r="B17" s="12">
        <v>2</v>
      </c>
      <c r="C17" s="12">
        <v>2</v>
      </c>
      <c r="D17" s="12">
        <v>4</v>
      </c>
      <c r="E17" s="54" t="s">
        <v>32</v>
      </c>
      <c r="F17" s="28">
        <v>40</v>
      </c>
      <c r="G17" s="13"/>
      <c r="H17" s="20">
        <f t="shared" si="1"/>
        <v>0</v>
      </c>
      <c r="I17" s="58" t="s">
        <v>33</v>
      </c>
    </row>
    <row r="18" spans="1:9" x14ac:dyDescent="0.4">
      <c r="A18" s="11">
        <v>1</v>
      </c>
      <c r="B18" s="11">
        <v>2</v>
      </c>
      <c r="C18" s="11">
        <v>3</v>
      </c>
      <c r="D18" s="11"/>
      <c r="E18" s="53" t="s">
        <v>34</v>
      </c>
      <c r="F18" s="29" t="s">
        <v>10</v>
      </c>
      <c r="G18" s="14" t="s">
        <v>10</v>
      </c>
      <c r="H18" s="21" t="s">
        <v>10</v>
      </c>
      <c r="I18" s="21" t="s">
        <v>25</v>
      </c>
    </row>
    <row r="19" spans="1:9" ht="78.75" x14ac:dyDescent="0.4">
      <c r="A19" s="12">
        <v>1</v>
      </c>
      <c r="B19" s="12">
        <v>2</v>
      </c>
      <c r="C19" s="12">
        <v>3</v>
      </c>
      <c r="D19" s="12">
        <v>1</v>
      </c>
      <c r="E19" s="55" t="s">
        <v>35</v>
      </c>
      <c r="F19" s="28">
        <v>100</v>
      </c>
      <c r="G19" s="13"/>
      <c r="H19" s="20">
        <f t="shared" si="1"/>
        <v>0</v>
      </c>
      <c r="I19" s="58" t="s">
        <v>36</v>
      </c>
    </row>
    <row r="20" spans="1:9" ht="141.75" x14ac:dyDescent="0.4">
      <c r="A20" s="12">
        <v>1</v>
      </c>
      <c r="B20" s="12">
        <v>2</v>
      </c>
      <c r="C20" s="12">
        <v>3</v>
      </c>
      <c r="D20" s="12">
        <v>2</v>
      </c>
      <c r="E20" s="55" t="s">
        <v>37</v>
      </c>
      <c r="F20" s="28">
        <v>140</v>
      </c>
      <c r="G20" s="13"/>
      <c r="H20" s="20">
        <f t="shared" si="1"/>
        <v>0</v>
      </c>
      <c r="I20" s="58" t="s">
        <v>38</v>
      </c>
    </row>
    <row r="21" spans="1:9" ht="47.25" x14ac:dyDescent="0.4">
      <c r="A21" s="12">
        <v>1</v>
      </c>
      <c r="B21" s="12">
        <v>2</v>
      </c>
      <c r="C21" s="12">
        <v>3</v>
      </c>
      <c r="D21" s="12">
        <v>3</v>
      </c>
      <c r="E21" s="54" t="s">
        <v>39</v>
      </c>
      <c r="F21" s="28">
        <v>40</v>
      </c>
      <c r="G21" s="13"/>
      <c r="H21" s="20">
        <f t="shared" si="1"/>
        <v>0</v>
      </c>
      <c r="I21" s="58" t="s">
        <v>40</v>
      </c>
    </row>
    <row r="22" spans="1:9" x14ac:dyDescent="0.4">
      <c r="A22" s="9">
        <v>1</v>
      </c>
      <c r="B22" s="9">
        <v>3</v>
      </c>
      <c r="C22" s="9"/>
      <c r="D22" s="9"/>
      <c r="E22" s="52" t="s">
        <v>41</v>
      </c>
      <c r="F22" s="27" t="s">
        <v>10</v>
      </c>
      <c r="G22" s="10" t="s">
        <v>10</v>
      </c>
      <c r="H22" s="19" t="s">
        <v>10</v>
      </c>
      <c r="I22" s="19" t="s">
        <v>10</v>
      </c>
    </row>
    <row r="23" spans="1:9" x14ac:dyDescent="0.4">
      <c r="A23" s="11">
        <v>1</v>
      </c>
      <c r="B23" s="11">
        <v>3</v>
      </c>
      <c r="C23" s="11">
        <v>1</v>
      </c>
      <c r="D23" s="11"/>
      <c r="E23" s="53" t="s">
        <v>42</v>
      </c>
      <c r="F23" s="27" t="s">
        <v>10</v>
      </c>
      <c r="G23" s="10" t="s">
        <v>10</v>
      </c>
      <c r="H23" s="19" t="s">
        <v>10</v>
      </c>
      <c r="I23" s="19" t="s">
        <v>10</v>
      </c>
    </row>
    <row r="24" spans="1:9" ht="94.5" x14ac:dyDescent="0.4">
      <c r="A24" s="12">
        <v>1</v>
      </c>
      <c r="B24" s="12">
        <v>3</v>
      </c>
      <c r="C24" s="12">
        <v>1</v>
      </c>
      <c r="D24" s="12">
        <v>1</v>
      </c>
      <c r="E24" s="56" t="s">
        <v>43</v>
      </c>
      <c r="F24" s="28">
        <v>120</v>
      </c>
      <c r="G24" s="13"/>
      <c r="H24" s="20">
        <f t="shared" ref="H24:H25" si="2">IF(G24="A",F24*10/10,IF(G24="B",F24*7/10,IF(G24="C",F24*3/10,0)))</f>
        <v>0</v>
      </c>
      <c r="I24" s="58" t="s">
        <v>44</v>
      </c>
    </row>
    <row r="25" spans="1:9" ht="204.75" x14ac:dyDescent="0.4">
      <c r="A25" s="12"/>
      <c r="B25" s="12"/>
      <c r="C25" s="12"/>
      <c r="D25" s="12"/>
      <c r="E25" s="56" t="s">
        <v>45</v>
      </c>
      <c r="F25" s="28">
        <v>160</v>
      </c>
      <c r="G25" s="13"/>
      <c r="H25" s="20">
        <f t="shared" si="2"/>
        <v>0</v>
      </c>
      <c r="I25" s="58" t="s">
        <v>46</v>
      </c>
    </row>
    <row r="26" spans="1:9" x14ac:dyDescent="0.4">
      <c r="A26" s="11">
        <v>1</v>
      </c>
      <c r="B26" s="11">
        <v>3</v>
      </c>
      <c r="C26" s="11">
        <v>2</v>
      </c>
      <c r="D26" s="11"/>
      <c r="E26" s="53" t="s">
        <v>47</v>
      </c>
      <c r="F26" s="27" t="s">
        <v>10</v>
      </c>
      <c r="G26" s="10" t="s">
        <v>10</v>
      </c>
      <c r="H26" s="19" t="s">
        <v>10</v>
      </c>
      <c r="I26" s="19" t="s">
        <v>25</v>
      </c>
    </row>
    <row r="27" spans="1:9" ht="173.25" x14ac:dyDescent="0.4">
      <c r="A27" s="12">
        <v>1</v>
      </c>
      <c r="B27" s="12">
        <v>3</v>
      </c>
      <c r="C27" s="12">
        <v>2</v>
      </c>
      <c r="D27" s="12">
        <v>1</v>
      </c>
      <c r="E27" s="56" t="s">
        <v>48</v>
      </c>
      <c r="F27" s="28">
        <v>100</v>
      </c>
      <c r="G27" s="13"/>
      <c r="H27" s="20">
        <f t="shared" ref="H27:H28" si="3">IF(G27="A",F27*10/10,IF(G27="B",F27*7/10,IF(G27="C",F27*3/10,0)))</f>
        <v>0</v>
      </c>
      <c r="I27" s="58" t="s">
        <v>49</v>
      </c>
    </row>
    <row r="28" spans="1:9" ht="78.75" x14ac:dyDescent="0.4">
      <c r="A28" s="12">
        <v>1</v>
      </c>
      <c r="B28" s="12">
        <v>3</v>
      </c>
      <c r="C28" s="12">
        <v>2</v>
      </c>
      <c r="D28" s="12">
        <v>2</v>
      </c>
      <c r="E28" s="56" t="s">
        <v>50</v>
      </c>
      <c r="F28" s="30">
        <v>80</v>
      </c>
      <c r="G28" s="13"/>
      <c r="H28" s="20">
        <f t="shared" si="3"/>
        <v>0</v>
      </c>
      <c r="I28" s="58" t="s">
        <v>51</v>
      </c>
    </row>
    <row r="29" spans="1:9" x14ac:dyDescent="0.4">
      <c r="A29" s="9">
        <v>1</v>
      </c>
      <c r="B29" s="9">
        <v>4</v>
      </c>
      <c r="C29" s="9"/>
      <c r="D29" s="9"/>
      <c r="E29" s="52" t="s">
        <v>52</v>
      </c>
      <c r="F29" s="27" t="s">
        <v>10</v>
      </c>
      <c r="G29" s="10" t="s">
        <v>10</v>
      </c>
      <c r="H29" s="19" t="s">
        <v>10</v>
      </c>
      <c r="I29" s="19" t="s">
        <v>10</v>
      </c>
    </row>
    <row r="30" spans="1:9" x14ac:dyDescent="0.4">
      <c r="A30" s="11">
        <v>1</v>
      </c>
      <c r="B30" s="11">
        <v>4</v>
      </c>
      <c r="C30" s="11">
        <v>1</v>
      </c>
      <c r="D30" s="11"/>
      <c r="E30" s="53" t="s">
        <v>53</v>
      </c>
      <c r="F30" s="29" t="s">
        <v>10</v>
      </c>
      <c r="G30" s="14" t="s">
        <v>10</v>
      </c>
      <c r="H30" s="21" t="s">
        <v>10</v>
      </c>
      <c r="I30" s="21" t="s">
        <v>10</v>
      </c>
    </row>
    <row r="31" spans="1:9" ht="204.75" x14ac:dyDescent="0.4">
      <c r="A31" s="12">
        <v>1</v>
      </c>
      <c r="B31" s="12">
        <v>4</v>
      </c>
      <c r="C31" s="12">
        <v>1</v>
      </c>
      <c r="D31" s="12">
        <v>1</v>
      </c>
      <c r="E31" s="55" t="s">
        <v>54</v>
      </c>
      <c r="F31" s="28">
        <v>60</v>
      </c>
      <c r="G31" s="13"/>
      <c r="H31" s="20">
        <f t="shared" ref="H31:H33" si="4">IF(G31="A",F31*10/10,IF(G31="B",F31*7/10,IF(G31="C",F31*3/10,0)))</f>
        <v>0</v>
      </c>
      <c r="I31" s="58" t="s">
        <v>55</v>
      </c>
    </row>
    <row r="32" spans="1:9" ht="78.75" x14ac:dyDescent="0.4">
      <c r="A32" s="12">
        <v>1</v>
      </c>
      <c r="B32" s="12">
        <v>4</v>
      </c>
      <c r="C32" s="12">
        <v>1</v>
      </c>
      <c r="D32" s="12">
        <v>2</v>
      </c>
      <c r="E32" s="55" t="s">
        <v>56</v>
      </c>
      <c r="F32" s="28">
        <v>60</v>
      </c>
      <c r="G32" s="13"/>
      <c r="H32" s="20">
        <f t="shared" si="4"/>
        <v>0</v>
      </c>
      <c r="I32" s="58" t="s">
        <v>57</v>
      </c>
    </row>
    <row r="33" spans="1:9" ht="78.75" x14ac:dyDescent="0.4">
      <c r="A33" s="12">
        <v>1</v>
      </c>
      <c r="B33" s="12">
        <v>4</v>
      </c>
      <c r="C33" s="12">
        <v>1</v>
      </c>
      <c r="D33" s="12">
        <v>3</v>
      </c>
      <c r="E33" s="55" t="s">
        <v>58</v>
      </c>
      <c r="F33" s="28">
        <v>80</v>
      </c>
      <c r="G33" s="13"/>
      <c r="H33" s="20">
        <f t="shared" si="4"/>
        <v>0</v>
      </c>
      <c r="I33" s="58" t="s">
        <v>59</v>
      </c>
    </row>
    <row r="34" spans="1:9" x14ac:dyDescent="0.4">
      <c r="A34" s="11">
        <v>1</v>
      </c>
      <c r="B34" s="11">
        <v>4</v>
      </c>
      <c r="C34" s="11">
        <v>2</v>
      </c>
      <c r="D34" s="11"/>
      <c r="E34" s="53" t="s">
        <v>60</v>
      </c>
      <c r="F34" s="29" t="s">
        <v>10</v>
      </c>
      <c r="G34" s="14" t="s">
        <v>10</v>
      </c>
      <c r="H34" s="21" t="s">
        <v>10</v>
      </c>
      <c r="I34" s="21" t="s">
        <v>10</v>
      </c>
    </row>
    <row r="35" spans="1:9" ht="78.75" x14ac:dyDescent="0.4">
      <c r="A35" s="12">
        <v>1</v>
      </c>
      <c r="B35" s="12">
        <v>4</v>
      </c>
      <c r="C35" s="12">
        <v>2</v>
      </c>
      <c r="D35" s="12">
        <v>1</v>
      </c>
      <c r="E35" s="55" t="s">
        <v>61</v>
      </c>
      <c r="F35" s="28">
        <v>80</v>
      </c>
      <c r="G35" s="13"/>
      <c r="H35" s="20">
        <f t="shared" ref="H35:H36" si="5">IF(G35="A",F35*10/10,IF(G35="B",F35*7/10,IF(G35="C",F35*3/10,0)))</f>
        <v>0</v>
      </c>
      <c r="I35" s="58" t="s">
        <v>62</v>
      </c>
    </row>
    <row r="36" spans="1:9" ht="78.75" x14ac:dyDescent="0.4">
      <c r="A36" s="12">
        <v>1</v>
      </c>
      <c r="B36" s="12">
        <v>4</v>
      </c>
      <c r="C36" s="12">
        <v>2</v>
      </c>
      <c r="D36" s="12">
        <v>2</v>
      </c>
      <c r="E36" s="55" t="s">
        <v>63</v>
      </c>
      <c r="F36" s="28">
        <v>80</v>
      </c>
      <c r="G36" s="13"/>
      <c r="H36" s="20">
        <f t="shared" si="5"/>
        <v>0</v>
      </c>
      <c r="I36" s="58" t="s">
        <v>64</v>
      </c>
    </row>
    <row r="37" spans="1:9" s="23" customFormat="1" x14ac:dyDescent="0.4">
      <c r="G37" s="22" t="str">
        <f>IF((COUNTIF(G4:G36,"A")+COUNTIF(G4:G36,"B")+COUNTIF(G4:G36,"C")+COUNTIF(G4:G36,"D"))&lt;&gt;21,"err","OK")</f>
        <v>err</v>
      </c>
      <c r="H37" s="22">
        <f>SUM(H4:H36)</f>
        <v>0</v>
      </c>
    </row>
    <row r="38" spans="1:9" x14ac:dyDescent="0.4">
      <c r="E38" s="15"/>
      <c r="F38" s="23"/>
      <c r="G38" s="15"/>
    </row>
    <row r="39" spans="1:9" x14ac:dyDescent="0.4">
      <c r="E39" s="15"/>
      <c r="F39" s="23"/>
      <c r="G39" s="15"/>
    </row>
    <row r="40" spans="1:9" x14ac:dyDescent="0.4">
      <c r="E40" s="15"/>
      <c r="F40" s="23"/>
      <c r="G40" s="15"/>
    </row>
    <row r="41" spans="1:9" x14ac:dyDescent="0.4">
      <c r="E41" s="15"/>
      <c r="F41" s="23"/>
      <c r="G41" s="15"/>
    </row>
    <row r="42" spans="1:9" x14ac:dyDescent="0.4">
      <c r="E42" s="15"/>
      <c r="F42" s="23"/>
      <c r="G42" s="15"/>
    </row>
  </sheetData>
  <sheetProtection algorithmName="SHA-512" hashValue="uXtsU7giRD/axpskdidFLdRxjfx9HUw4K5P/k+/y2ndM+ryMd+f33jX4VtRdY81mUgtiE7zOfL0WLzqluDoF/A==" saltValue="YId5/108IMuUStMVoDeUzQ==" spinCount="100000" sheet="1" objects="1" scenarios="1"/>
  <protectedRanges>
    <protectedRange sqref="G6:G8 G11:G12 G14:G17 G19:G21 G24:G25 G27:G28 G31:G33 G35:G36" name="範囲1"/>
  </protectedRanges>
  <autoFilter ref="A3:I42" xr:uid="{7A4BF01F-1FE3-4F45-8193-251F3405F4C4}"/>
  <mergeCells count="5">
    <mergeCell ref="I1:I3"/>
    <mergeCell ref="A1:E1"/>
    <mergeCell ref="H2:H3"/>
    <mergeCell ref="G2:G3"/>
    <mergeCell ref="F2:F3"/>
  </mergeCells>
  <phoneticPr fontId="2"/>
  <dataValidations disablePrompts="1" count="1">
    <dataValidation type="list" allowBlank="1" showInputMessage="1" showErrorMessage="1" sqref="G6:G8 G11:G12 G14:G17 G19:G21 G24:G25 G27:G28 G31:G33 G35:G36" xr:uid="{27A114A6-1711-4E87-9174-5362957F51B5}">
      <formula1>"A,B,C,D"</formula1>
    </dataValidation>
  </dataValidations>
  <printOptions horizontalCentered="1"/>
  <pageMargins left="0.23622047244094491" right="0.23622047244094491" top="0.74803149606299213" bottom="0.74803149606299213" header="0.31496062992125984" footer="0.31496062992125984"/>
  <pageSetup paperSize="9" scale="41" fitToHeight="0" orientation="portrait" r:id="rId1"/>
  <headerFooter>
    <oddHeader>&amp;R&amp;"Meiryo UI,標準"&amp;F
&amp;A</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E92FC-8868-4F00-914D-739FBAE5E666}">
  <sheetPr>
    <tabColor rgb="FFFFCCFF"/>
    <pageSetUpPr fitToPage="1"/>
  </sheetPr>
  <dimension ref="A1:J28"/>
  <sheetViews>
    <sheetView showGridLines="0" view="pageBreakPreview" zoomScaleNormal="70" zoomScaleSheetLayoutView="100" workbookViewId="0">
      <pane ySplit="3" topLeftCell="A4" activePane="bottomLeft" state="frozen"/>
      <selection sqref="A1:XFD1"/>
      <selection pane="bottomLeft" activeCell="A4" sqref="A4"/>
    </sheetView>
  </sheetViews>
  <sheetFormatPr defaultColWidth="9" defaultRowHeight="15.75" x14ac:dyDescent="0.4"/>
  <cols>
    <col min="1" max="5" width="3.25" style="15" customWidth="1"/>
    <col min="6" max="6" width="85.625" style="49" customWidth="1"/>
    <col min="7" max="7" width="11.25" style="35" customWidth="1"/>
    <col min="8" max="8" width="28.75" style="49" customWidth="1"/>
    <col min="9" max="9" width="28.75" style="23" customWidth="1"/>
    <col min="10" max="10" width="50" style="23" customWidth="1"/>
    <col min="11" max="16384" width="9" style="15"/>
  </cols>
  <sheetData>
    <row r="1" spans="1:10" ht="16.5" customHeight="1" x14ac:dyDescent="0.4">
      <c r="A1" s="40" t="s">
        <v>0</v>
      </c>
      <c r="B1" s="40"/>
      <c r="C1" s="40"/>
      <c r="D1" s="40"/>
      <c r="E1" s="40"/>
      <c r="F1" s="41"/>
      <c r="G1" s="24" t="s">
        <v>1</v>
      </c>
      <c r="H1" s="4" t="s">
        <v>2</v>
      </c>
      <c r="I1" s="16" t="s">
        <v>3</v>
      </c>
      <c r="J1" s="61" t="s">
        <v>65</v>
      </c>
    </row>
    <row r="2" spans="1:10" ht="16.5" x14ac:dyDescent="0.4">
      <c r="A2" s="42">
        <v>2</v>
      </c>
      <c r="B2" s="42"/>
      <c r="C2" s="42"/>
      <c r="D2" s="42"/>
      <c r="E2" s="43"/>
      <c r="F2" s="59" t="s">
        <v>66</v>
      </c>
      <c r="G2" s="25">
        <v>2000</v>
      </c>
      <c r="H2" s="6" t="s">
        <v>67</v>
      </c>
      <c r="I2" s="17" t="s">
        <v>68</v>
      </c>
      <c r="J2" s="61"/>
    </row>
    <row r="3" spans="1:10" ht="120.75" customHeight="1" x14ac:dyDescent="0.4">
      <c r="A3" s="44"/>
      <c r="B3" s="44"/>
      <c r="C3" s="44"/>
      <c r="D3" s="44"/>
      <c r="E3" s="7"/>
      <c r="F3" s="51" t="s">
        <v>69</v>
      </c>
      <c r="G3" s="26"/>
      <c r="H3" s="8"/>
      <c r="I3" s="18"/>
      <c r="J3" s="61"/>
    </row>
    <row r="4" spans="1:10" x14ac:dyDescent="0.4">
      <c r="A4" s="45">
        <v>2</v>
      </c>
      <c r="B4" s="45">
        <v>1</v>
      </c>
      <c r="C4" s="45"/>
      <c r="D4" s="45"/>
      <c r="E4" s="45"/>
      <c r="F4" s="52" t="s">
        <v>70</v>
      </c>
      <c r="G4" s="32" t="s">
        <v>10</v>
      </c>
      <c r="H4" s="47" t="s">
        <v>10</v>
      </c>
      <c r="I4" s="36" t="s">
        <v>10</v>
      </c>
      <c r="J4" s="36" t="s">
        <v>10</v>
      </c>
    </row>
    <row r="5" spans="1:10" x14ac:dyDescent="0.4">
      <c r="A5" s="11">
        <v>2</v>
      </c>
      <c r="B5" s="11">
        <v>1</v>
      </c>
      <c r="C5" s="11">
        <v>1</v>
      </c>
      <c r="D5" s="11"/>
      <c r="E5" s="11"/>
      <c r="F5" s="53" t="s">
        <v>71</v>
      </c>
      <c r="G5" s="33" t="s">
        <v>10</v>
      </c>
      <c r="H5" s="48" t="s">
        <v>10</v>
      </c>
      <c r="I5" s="37" t="s">
        <v>10</v>
      </c>
      <c r="J5" s="37" t="s">
        <v>10</v>
      </c>
    </row>
    <row r="6" spans="1:10" ht="141.75" x14ac:dyDescent="0.4">
      <c r="A6" s="12">
        <v>2</v>
      </c>
      <c r="B6" s="12">
        <v>1</v>
      </c>
      <c r="C6" s="12">
        <v>1</v>
      </c>
      <c r="D6" s="12">
        <v>1</v>
      </c>
      <c r="E6" s="12"/>
      <c r="F6" s="56" t="s">
        <v>72</v>
      </c>
      <c r="G6" s="34">
        <v>400</v>
      </c>
      <c r="H6" s="13"/>
      <c r="I6" s="20">
        <f>IF(H6="A",G6*10/10,IF(H6="B",G6*7/10,IF(H6="C",G6*3/10,0)))</f>
        <v>0</v>
      </c>
      <c r="J6" s="55" t="s">
        <v>73</v>
      </c>
    </row>
    <row r="7" spans="1:10" x14ac:dyDescent="0.4">
      <c r="A7" s="9">
        <v>2</v>
      </c>
      <c r="B7" s="9">
        <v>2</v>
      </c>
      <c r="C7" s="9"/>
      <c r="D7" s="9"/>
      <c r="E7" s="9"/>
      <c r="F7" s="52" t="s">
        <v>74</v>
      </c>
      <c r="G7" s="32" t="s">
        <v>10</v>
      </c>
      <c r="H7" s="47" t="s">
        <v>10</v>
      </c>
      <c r="I7" s="36" t="s">
        <v>10</v>
      </c>
      <c r="J7" s="36" t="s">
        <v>10</v>
      </c>
    </row>
    <row r="8" spans="1:10" x14ac:dyDescent="0.4">
      <c r="A8" s="11">
        <v>2</v>
      </c>
      <c r="B8" s="11">
        <v>2</v>
      </c>
      <c r="C8" s="11">
        <v>1</v>
      </c>
      <c r="D8" s="11"/>
      <c r="E8" s="11"/>
      <c r="F8" s="53" t="s">
        <v>75</v>
      </c>
      <c r="G8" s="33" t="s">
        <v>10</v>
      </c>
      <c r="H8" s="48" t="s">
        <v>10</v>
      </c>
      <c r="I8" s="37" t="s">
        <v>10</v>
      </c>
      <c r="J8" s="37" t="s">
        <v>10</v>
      </c>
    </row>
    <row r="9" spans="1:10" ht="110.25" x14ac:dyDescent="0.4">
      <c r="A9" s="12">
        <v>2</v>
      </c>
      <c r="B9" s="12">
        <v>2</v>
      </c>
      <c r="C9" s="12">
        <v>1</v>
      </c>
      <c r="D9" s="12">
        <v>1</v>
      </c>
      <c r="E9" s="12"/>
      <c r="F9" s="56" t="s">
        <v>76</v>
      </c>
      <c r="G9" s="33" t="s">
        <v>10</v>
      </c>
      <c r="H9" s="48" t="s">
        <v>10</v>
      </c>
      <c r="I9" s="37" t="s">
        <v>10</v>
      </c>
      <c r="J9" s="37" t="s">
        <v>25</v>
      </c>
    </row>
    <row r="10" spans="1:10" ht="110.25" x14ac:dyDescent="0.4">
      <c r="A10" s="12">
        <v>2</v>
      </c>
      <c r="B10" s="12">
        <v>2</v>
      </c>
      <c r="C10" s="12">
        <v>1</v>
      </c>
      <c r="D10" s="12">
        <v>1</v>
      </c>
      <c r="E10" s="12">
        <v>1</v>
      </c>
      <c r="F10" s="56" t="s">
        <v>77</v>
      </c>
      <c r="G10" s="34">
        <v>160</v>
      </c>
      <c r="H10" s="13"/>
      <c r="I10" s="20">
        <f t="shared" ref="I10:I13" si="0">IF(H10="A",G10*10/10,IF(H10="B",G10*7/10,IF(H10="C",G10*3/10,0)))</f>
        <v>0</v>
      </c>
      <c r="J10" s="55" t="s">
        <v>78</v>
      </c>
    </row>
    <row r="11" spans="1:10" ht="63" x14ac:dyDescent="0.4">
      <c r="A11" s="12">
        <v>2</v>
      </c>
      <c r="B11" s="12">
        <v>2</v>
      </c>
      <c r="C11" s="12">
        <v>1</v>
      </c>
      <c r="D11" s="12">
        <v>1</v>
      </c>
      <c r="E11" s="12">
        <v>2</v>
      </c>
      <c r="F11" s="56" t="s">
        <v>79</v>
      </c>
      <c r="G11" s="34">
        <v>120</v>
      </c>
      <c r="H11" s="13"/>
      <c r="I11" s="20">
        <f t="shared" si="0"/>
        <v>0</v>
      </c>
      <c r="J11" s="55" t="s">
        <v>80</v>
      </c>
    </row>
    <row r="12" spans="1:10" ht="63" x14ac:dyDescent="0.4">
      <c r="A12" s="12">
        <v>2</v>
      </c>
      <c r="B12" s="12">
        <v>2</v>
      </c>
      <c r="C12" s="12">
        <v>1</v>
      </c>
      <c r="D12" s="12">
        <v>1</v>
      </c>
      <c r="E12" s="12">
        <v>3</v>
      </c>
      <c r="F12" s="56" t="s">
        <v>81</v>
      </c>
      <c r="G12" s="34">
        <v>100</v>
      </c>
      <c r="H12" s="13"/>
      <c r="I12" s="20">
        <f t="shared" si="0"/>
        <v>0</v>
      </c>
      <c r="J12" s="55" t="s">
        <v>82</v>
      </c>
    </row>
    <row r="13" spans="1:10" ht="47.25" x14ac:dyDescent="0.4">
      <c r="A13" s="12">
        <v>2</v>
      </c>
      <c r="B13" s="12">
        <v>2</v>
      </c>
      <c r="C13" s="12">
        <v>1</v>
      </c>
      <c r="D13" s="12">
        <v>1</v>
      </c>
      <c r="E13" s="12">
        <v>4</v>
      </c>
      <c r="F13" s="56" t="s">
        <v>83</v>
      </c>
      <c r="G13" s="34">
        <v>120</v>
      </c>
      <c r="H13" s="13"/>
      <c r="I13" s="20">
        <f t="shared" si="0"/>
        <v>0</v>
      </c>
      <c r="J13" s="55" t="s">
        <v>84</v>
      </c>
    </row>
    <row r="14" spans="1:10" x14ac:dyDescent="0.4">
      <c r="A14" s="9">
        <v>2</v>
      </c>
      <c r="B14" s="9">
        <v>3</v>
      </c>
      <c r="C14" s="9"/>
      <c r="D14" s="9"/>
      <c r="E14" s="9"/>
      <c r="F14" s="52" t="s">
        <v>85</v>
      </c>
      <c r="G14" s="32" t="s">
        <v>10</v>
      </c>
      <c r="H14" s="47" t="s">
        <v>10</v>
      </c>
      <c r="I14" s="36" t="s">
        <v>10</v>
      </c>
      <c r="J14" s="36" t="s">
        <v>10</v>
      </c>
    </row>
    <row r="15" spans="1:10" x14ac:dyDescent="0.4">
      <c r="A15" s="11">
        <v>2</v>
      </c>
      <c r="B15" s="11">
        <v>3</v>
      </c>
      <c r="C15" s="11">
        <v>1</v>
      </c>
      <c r="D15" s="11"/>
      <c r="E15" s="11"/>
      <c r="F15" s="53" t="s">
        <v>86</v>
      </c>
      <c r="G15" s="32" t="s">
        <v>10</v>
      </c>
      <c r="H15" s="47" t="s">
        <v>10</v>
      </c>
      <c r="I15" s="36" t="s">
        <v>10</v>
      </c>
      <c r="J15" s="36" t="s">
        <v>10</v>
      </c>
    </row>
    <row r="16" spans="1:10" ht="78.75" x14ac:dyDescent="0.4">
      <c r="A16" s="12">
        <v>2</v>
      </c>
      <c r="B16" s="12">
        <v>3</v>
      </c>
      <c r="C16" s="12">
        <v>1</v>
      </c>
      <c r="D16" s="12">
        <v>1</v>
      </c>
      <c r="E16" s="12"/>
      <c r="F16" s="56" t="s">
        <v>87</v>
      </c>
      <c r="G16" s="34">
        <v>200</v>
      </c>
      <c r="H16" s="13"/>
      <c r="I16" s="20">
        <f>IF(H16="A",G16*10/10,IF(H16="B",G16*7/10,IF(H16="C",G16*3/10,0)))</f>
        <v>0</v>
      </c>
      <c r="J16" s="55" t="s">
        <v>88</v>
      </c>
    </row>
    <row r="17" spans="1:10" x14ac:dyDescent="0.4">
      <c r="A17" s="9">
        <v>2</v>
      </c>
      <c r="B17" s="9">
        <v>4</v>
      </c>
      <c r="C17" s="9"/>
      <c r="D17" s="9"/>
      <c r="E17" s="9"/>
      <c r="F17" s="52" t="s">
        <v>89</v>
      </c>
      <c r="G17" s="32" t="s">
        <v>10</v>
      </c>
      <c r="H17" s="47" t="s">
        <v>10</v>
      </c>
      <c r="I17" s="36" t="s">
        <v>10</v>
      </c>
      <c r="J17" s="36" t="s">
        <v>10</v>
      </c>
    </row>
    <row r="18" spans="1:10" x14ac:dyDescent="0.4">
      <c r="A18" s="11">
        <v>2</v>
      </c>
      <c r="B18" s="11">
        <v>4</v>
      </c>
      <c r="C18" s="11">
        <v>1</v>
      </c>
      <c r="D18" s="11"/>
      <c r="E18" s="11"/>
      <c r="F18" s="53" t="s">
        <v>90</v>
      </c>
      <c r="G18" s="32" t="s">
        <v>10</v>
      </c>
      <c r="H18" s="47" t="s">
        <v>10</v>
      </c>
      <c r="I18" s="36" t="s">
        <v>10</v>
      </c>
      <c r="J18" s="36" t="s">
        <v>10</v>
      </c>
    </row>
    <row r="19" spans="1:10" ht="78.75" x14ac:dyDescent="0.4">
      <c r="A19" s="12">
        <v>2</v>
      </c>
      <c r="B19" s="12">
        <v>4</v>
      </c>
      <c r="C19" s="12">
        <v>1</v>
      </c>
      <c r="D19" s="12">
        <v>1</v>
      </c>
      <c r="E19" s="12"/>
      <c r="F19" s="56" t="s">
        <v>91</v>
      </c>
      <c r="G19" s="34">
        <v>400</v>
      </c>
      <c r="H19" s="13"/>
      <c r="I19" s="20">
        <f>IF(H19="A",G19*10/10,IF(H19="B",G19*7/10,IF(H19="C",G19*3/10,0)))</f>
        <v>0</v>
      </c>
      <c r="J19" s="55" t="s">
        <v>92</v>
      </c>
    </row>
    <row r="20" spans="1:10" ht="63" x14ac:dyDescent="0.4">
      <c r="A20" s="12">
        <v>2</v>
      </c>
      <c r="B20" s="12">
        <v>4</v>
      </c>
      <c r="C20" s="12">
        <v>1</v>
      </c>
      <c r="D20" s="12">
        <v>1</v>
      </c>
      <c r="E20" s="12">
        <v>2</v>
      </c>
      <c r="F20" s="56" t="s">
        <v>93</v>
      </c>
      <c r="G20" s="32" t="s">
        <v>10</v>
      </c>
      <c r="H20" s="46" t="s">
        <v>10</v>
      </c>
      <c r="I20" s="32" t="s">
        <v>10</v>
      </c>
      <c r="J20" s="32" t="s">
        <v>10</v>
      </c>
    </row>
    <row r="21" spans="1:10" ht="63" x14ac:dyDescent="0.4">
      <c r="A21" s="12">
        <v>2</v>
      </c>
      <c r="B21" s="12">
        <v>4</v>
      </c>
      <c r="C21" s="12">
        <v>1</v>
      </c>
      <c r="D21" s="12">
        <v>1</v>
      </c>
      <c r="E21" s="12">
        <v>3</v>
      </c>
      <c r="F21" s="56" t="s">
        <v>94</v>
      </c>
      <c r="G21" s="32" t="s">
        <v>10</v>
      </c>
      <c r="H21" s="46" t="s">
        <v>10</v>
      </c>
      <c r="I21" s="32" t="s">
        <v>10</v>
      </c>
      <c r="J21" s="32" t="s">
        <v>10</v>
      </c>
    </row>
    <row r="22" spans="1:10" x14ac:dyDescent="0.4">
      <c r="A22" s="11">
        <v>2</v>
      </c>
      <c r="B22" s="11">
        <v>4</v>
      </c>
      <c r="C22" s="11">
        <v>2</v>
      </c>
      <c r="D22" s="11"/>
      <c r="E22" s="11"/>
      <c r="F22" s="53" t="s">
        <v>95</v>
      </c>
      <c r="G22" s="32" t="s">
        <v>10</v>
      </c>
      <c r="H22" s="47" t="s">
        <v>10</v>
      </c>
      <c r="I22" s="36" t="s">
        <v>10</v>
      </c>
      <c r="J22" s="36" t="s">
        <v>10</v>
      </c>
    </row>
    <row r="23" spans="1:10" ht="63" x14ac:dyDescent="0.4">
      <c r="A23" s="12">
        <v>2</v>
      </c>
      <c r="B23" s="12">
        <v>4</v>
      </c>
      <c r="C23" s="12">
        <v>2</v>
      </c>
      <c r="D23" s="12">
        <v>1</v>
      </c>
      <c r="E23" s="12"/>
      <c r="F23" s="56" t="s">
        <v>96</v>
      </c>
      <c r="G23" s="34">
        <v>200</v>
      </c>
      <c r="H23" s="13"/>
      <c r="I23" s="20">
        <f t="shared" ref="I23:I24" si="1">IF(H23="A",G23*10/10,IF(H23="B",G23*7/10,IF(H23="C",G23*3/10,0)))</f>
        <v>0</v>
      </c>
      <c r="J23" s="55" t="s">
        <v>97</v>
      </c>
    </row>
    <row r="24" spans="1:10" ht="47.25" x14ac:dyDescent="0.4">
      <c r="A24" s="12">
        <v>2</v>
      </c>
      <c r="B24" s="12">
        <v>4</v>
      </c>
      <c r="C24" s="12">
        <v>2</v>
      </c>
      <c r="D24" s="12">
        <v>2</v>
      </c>
      <c r="E24" s="12"/>
      <c r="F24" s="56" t="s">
        <v>98</v>
      </c>
      <c r="G24" s="34">
        <v>100</v>
      </c>
      <c r="H24" s="13"/>
      <c r="I24" s="20">
        <f t="shared" si="1"/>
        <v>0</v>
      </c>
      <c r="J24" s="55" t="s">
        <v>99</v>
      </c>
    </row>
    <row r="25" spans="1:10" x14ac:dyDescent="0.4">
      <c r="A25" s="9">
        <v>2</v>
      </c>
      <c r="B25" s="9">
        <v>5</v>
      </c>
      <c r="C25" s="9"/>
      <c r="D25" s="9"/>
      <c r="E25" s="9"/>
      <c r="F25" s="52" t="s">
        <v>100</v>
      </c>
      <c r="G25" s="32" t="s">
        <v>10</v>
      </c>
      <c r="H25" s="47" t="s">
        <v>10</v>
      </c>
      <c r="I25" s="36" t="s">
        <v>10</v>
      </c>
      <c r="J25" s="36" t="s">
        <v>10</v>
      </c>
    </row>
    <row r="26" spans="1:10" x14ac:dyDescent="0.4">
      <c r="A26" s="11">
        <v>2</v>
      </c>
      <c r="B26" s="11">
        <v>5</v>
      </c>
      <c r="C26" s="11">
        <v>1</v>
      </c>
      <c r="D26" s="11"/>
      <c r="E26" s="11"/>
      <c r="F26" s="53" t="s">
        <v>101</v>
      </c>
      <c r="G26" s="32" t="s">
        <v>10</v>
      </c>
      <c r="H26" s="47" t="s">
        <v>10</v>
      </c>
      <c r="I26" s="36" t="s">
        <v>10</v>
      </c>
      <c r="J26" s="36" t="s">
        <v>10</v>
      </c>
    </row>
    <row r="27" spans="1:10" ht="47.25" x14ac:dyDescent="0.4">
      <c r="A27" s="12">
        <v>2</v>
      </c>
      <c r="B27" s="12">
        <v>5</v>
      </c>
      <c r="C27" s="12">
        <v>1</v>
      </c>
      <c r="D27" s="12">
        <v>1</v>
      </c>
      <c r="E27" s="12"/>
      <c r="F27" s="60" t="s">
        <v>102</v>
      </c>
      <c r="G27" s="34">
        <v>200</v>
      </c>
      <c r="H27" s="13"/>
      <c r="I27" s="20">
        <f>IF(H27="A",G27*10/10,IF(H27="B",G27*7/10,IF(H27="C",G27*3/10,0)))</f>
        <v>0</v>
      </c>
      <c r="J27" s="55" t="s">
        <v>103</v>
      </c>
    </row>
    <row r="28" spans="1:10" s="23" customFormat="1" x14ac:dyDescent="0.4">
      <c r="F28" s="38"/>
      <c r="G28" s="35"/>
      <c r="H28" s="39" t="str">
        <f>IF((COUNTIF(H4:H27,"A")+COUNTIF(H4:H27,"B")+COUNTIF(H4:H27,"C")+COUNTIF(H4:H27,"D"))&lt;&gt;10,"err","OK")</f>
        <v>err</v>
      </c>
      <c r="I28" s="22">
        <f>SUM(I4:I27)</f>
        <v>0</v>
      </c>
    </row>
  </sheetData>
  <sheetProtection algorithmName="SHA-512" hashValue="s4HW7JQvKdZXzgd4sY9N00KTWPA7oDhRc2AESFVjSV1WvrlR72aHEb8arhYnG98JsJX4j+bNfiD3W4ytvpkNiA==" saltValue="lnOoe3qbjien/30KXkL1XA==" spinCount="100000" sheet="1" objects="1" scenarios="1"/>
  <protectedRanges>
    <protectedRange sqref="H6 H10 H11 H12 H13 H16 H19 H23 H24 H27" name="範囲1"/>
  </protectedRanges>
  <autoFilter ref="A3:J23" xr:uid="{1C2E92FC-8868-4F00-914D-739FBAE5E666}"/>
  <mergeCells count="5">
    <mergeCell ref="A1:F1"/>
    <mergeCell ref="J1:J3"/>
    <mergeCell ref="I2:I3"/>
    <mergeCell ref="H2:H3"/>
    <mergeCell ref="G2:G3"/>
  </mergeCells>
  <phoneticPr fontId="2"/>
  <dataValidations count="1">
    <dataValidation type="list" allowBlank="1" showInputMessage="1" showErrorMessage="1" sqref="H6 H10:H13 H16 H19 H23:H24 H27" xr:uid="{B3AF38BC-4374-4440-B513-0E96BDA8433B}">
      <formula1>"A,B,C,D"</formula1>
    </dataValidation>
  </dataValidations>
  <printOptions horizontalCentered="1"/>
  <pageMargins left="0.23622047244094491" right="0.23622047244094491" top="0.74803149606299213" bottom="0.74803149606299213" header="0.31496062992125984" footer="0.31496062992125984"/>
  <pageSetup paperSize="9" scale="40" fitToHeight="0" orientation="portrait" r:id="rId1"/>
  <headerFooter>
    <oddHeader>&amp;R&amp;"Meiryo UI,標準"&amp;F
&amp;A</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E3FC0-30B5-4FFD-A6CE-384EB9B6FFDD}">
  <sheetPr>
    <tabColor rgb="FFFFCCFF"/>
    <pageSetUpPr fitToPage="1"/>
  </sheetPr>
  <dimension ref="A1:L298"/>
  <sheetViews>
    <sheetView showGridLines="0" view="pageBreakPreview" zoomScaleNormal="70" zoomScaleSheetLayoutView="100" workbookViewId="0">
      <pane ySplit="3" topLeftCell="A4" activePane="bottomLeft" state="frozen"/>
      <selection pane="bottomLeft" activeCell="A4" sqref="A4"/>
    </sheetView>
  </sheetViews>
  <sheetFormatPr defaultColWidth="9" defaultRowHeight="15.75" x14ac:dyDescent="0.4"/>
  <cols>
    <col min="1" max="5" width="3.25" style="15" customWidth="1"/>
    <col min="6" max="6" width="85.625" style="49" customWidth="1"/>
    <col min="7" max="7" width="11.25" style="38" customWidth="1"/>
    <col min="8" max="9" width="28.75" style="49" customWidth="1"/>
    <col min="10" max="10" width="28.75" style="38" customWidth="1"/>
    <col min="11" max="11" width="50" style="35" customWidth="1"/>
    <col min="12" max="12" width="50.625" style="49" customWidth="1"/>
    <col min="13" max="16384" width="9" style="15"/>
  </cols>
  <sheetData>
    <row r="1" spans="1:11" ht="16.5" customHeight="1" x14ac:dyDescent="0.4">
      <c r="A1" s="40" t="s">
        <v>0</v>
      </c>
      <c r="B1" s="40"/>
      <c r="C1" s="40"/>
      <c r="D1" s="40"/>
      <c r="E1" s="40"/>
      <c r="F1" s="41"/>
      <c r="G1" s="24" t="s">
        <v>1</v>
      </c>
      <c r="H1" s="4" t="s">
        <v>104</v>
      </c>
      <c r="I1" s="4" t="s">
        <v>2</v>
      </c>
      <c r="J1" s="16" t="s">
        <v>105</v>
      </c>
      <c r="K1" s="61" t="s">
        <v>106</v>
      </c>
    </row>
    <row r="2" spans="1:11" ht="16.5" x14ac:dyDescent="0.4">
      <c r="A2" s="42">
        <v>3</v>
      </c>
      <c r="B2" s="42"/>
      <c r="C2" s="42"/>
      <c r="D2" s="42"/>
      <c r="E2" s="43"/>
      <c r="F2" s="59" t="s">
        <v>107</v>
      </c>
      <c r="G2" s="25">
        <v>2350</v>
      </c>
      <c r="H2" s="6" t="s">
        <v>108</v>
      </c>
      <c r="I2" s="6" t="s">
        <v>109</v>
      </c>
      <c r="J2" s="17" t="s">
        <v>110</v>
      </c>
      <c r="K2" s="61"/>
    </row>
    <row r="3" spans="1:11" ht="318" customHeight="1" x14ac:dyDescent="0.4">
      <c r="A3" s="44"/>
      <c r="B3" s="44"/>
      <c r="C3" s="44"/>
      <c r="D3" s="44"/>
      <c r="E3" s="7"/>
      <c r="F3" s="51" t="s">
        <v>111</v>
      </c>
      <c r="G3" s="26"/>
      <c r="H3" s="8"/>
      <c r="I3" s="8"/>
      <c r="J3" s="18"/>
      <c r="K3" s="61"/>
    </row>
    <row r="4" spans="1:11" x14ac:dyDescent="0.4">
      <c r="A4" s="45">
        <v>3</v>
      </c>
      <c r="B4" s="45">
        <v>1</v>
      </c>
      <c r="C4" s="45"/>
      <c r="D4" s="45"/>
      <c r="E4" s="45"/>
      <c r="F4" s="52" t="s">
        <v>70</v>
      </c>
      <c r="G4" s="32" t="s">
        <v>10</v>
      </c>
      <c r="H4" s="47" t="s">
        <v>10</v>
      </c>
      <c r="I4" s="47" t="s">
        <v>10</v>
      </c>
      <c r="J4" s="36" t="s">
        <v>10</v>
      </c>
      <c r="K4" s="37" t="s">
        <v>10</v>
      </c>
    </row>
    <row r="5" spans="1:11" x14ac:dyDescent="0.4">
      <c r="A5" s="11">
        <v>3</v>
      </c>
      <c r="B5" s="11">
        <v>1</v>
      </c>
      <c r="C5" s="11">
        <v>1</v>
      </c>
      <c r="D5" s="11"/>
      <c r="E5" s="11"/>
      <c r="F5" s="53" t="s">
        <v>112</v>
      </c>
      <c r="G5" s="32" t="s">
        <v>10</v>
      </c>
      <c r="H5" s="47" t="s">
        <v>10</v>
      </c>
      <c r="I5" s="47" t="s">
        <v>10</v>
      </c>
      <c r="J5" s="36" t="s">
        <v>10</v>
      </c>
      <c r="K5" s="37" t="s">
        <v>10</v>
      </c>
    </row>
    <row r="6" spans="1:11" ht="78.75" x14ac:dyDescent="0.4">
      <c r="A6" s="12">
        <v>3</v>
      </c>
      <c r="B6" s="12">
        <v>1</v>
      </c>
      <c r="C6" s="12">
        <v>1</v>
      </c>
      <c r="D6" s="12">
        <v>1</v>
      </c>
      <c r="E6" s="12"/>
      <c r="F6" s="54" t="s">
        <v>113</v>
      </c>
      <c r="G6" s="73" t="s">
        <v>10</v>
      </c>
      <c r="H6" s="62" t="s">
        <v>10</v>
      </c>
      <c r="I6" s="62" t="s">
        <v>10</v>
      </c>
      <c r="J6" s="79" t="s">
        <v>25</v>
      </c>
      <c r="K6" s="37" t="s">
        <v>10</v>
      </c>
    </row>
    <row r="7" spans="1:11" ht="47.25" x14ac:dyDescent="0.4">
      <c r="A7" s="12">
        <v>3</v>
      </c>
      <c r="B7" s="12">
        <v>1</v>
      </c>
      <c r="C7" s="12">
        <v>1</v>
      </c>
      <c r="D7" s="12">
        <v>1</v>
      </c>
      <c r="E7" s="12">
        <v>1</v>
      </c>
      <c r="F7" s="54" t="s">
        <v>114</v>
      </c>
      <c r="G7" s="74">
        <v>10</v>
      </c>
      <c r="H7" s="13"/>
      <c r="I7" s="13"/>
      <c r="J7" s="20">
        <f>IF(I7="A",G7*10/10,IF(I7="B",G7*7/10,IF(I7="C",G7*3/10,0)))</f>
        <v>0</v>
      </c>
      <c r="K7" s="37" t="s">
        <v>25</v>
      </c>
    </row>
    <row r="8" spans="1:11" ht="31.5" x14ac:dyDescent="0.4">
      <c r="A8" s="12">
        <v>3</v>
      </c>
      <c r="B8" s="12">
        <v>1</v>
      </c>
      <c r="C8" s="12">
        <v>1</v>
      </c>
      <c r="D8" s="12">
        <v>1</v>
      </c>
      <c r="E8" s="12">
        <v>2</v>
      </c>
      <c r="F8" s="54" t="s">
        <v>115</v>
      </c>
      <c r="G8" s="74">
        <v>10</v>
      </c>
      <c r="H8" s="13"/>
      <c r="I8" s="13"/>
      <c r="J8" s="20">
        <f t="shared" ref="J8:J11" si="0">IF(I8="A",G8*10/10,IF(I8="B",G8*7/10,IF(I8="C",G8*3/10,0)))</f>
        <v>0</v>
      </c>
      <c r="K8" s="37" t="s">
        <v>10</v>
      </c>
    </row>
    <row r="9" spans="1:11" ht="47.25" x14ac:dyDescent="0.4">
      <c r="A9" s="12">
        <v>3</v>
      </c>
      <c r="B9" s="12">
        <v>1</v>
      </c>
      <c r="C9" s="12">
        <v>1</v>
      </c>
      <c r="D9" s="12">
        <v>1</v>
      </c>
      <c r="E9" s="12">
        <v>3</v>
      </c>
      <c r="F9" s="54" t="s">
        <v>116</v>
      </c>
      <c r="G9" s="74">
        <v>10</v>
      </c>
      <c r="H9" s="13"/>
      <c r="I9" s="13"/>
      <c r="J9" s="20">
        <f t="shared" si="0"/>
        <v>0</v>
      </c>
      <c r="K9" s="37" t="s">
        <v>10</v>
      </c>
    </row>
    <row r="10" spans="1:11" ht="31.5" x14ac:dyDescent="0.4">
      <c r="A10" s="12">
        <v>3</v>
      </c>
      <c r="B10" s="12">
        <v>1</v>
      </c>
      <c r="C10" s="12">
        <v>1</v>
      </c>
      <c r="D10" s="12">
        <v>3</v>
      </c>
      <c r="E10" s="12"/>
      <c r="F10" s="54" t="s">
        <v>117</v>
      </c>
      <c r="G10" s="74">
        <v>10</v>
      </c>
      <c r="H10" s="13"/>
      <c r="I10" s="13"/>
      <c r="J10" s="20">
        <f t="shared" si="0"/>
        <v>0</v>
      </c>
      <c r="K10" s="37" t="s">
        <v>10</v>
      </c>
    </row>
    <row r="11" spans="1:11" ht="31.5" x14ac:dyDescent="0.4">
      <c r="A11" s="12">
        <v>3</v>
      </c>
      <c r="B11" s="12">
        <v>1</v>
      </c>
      <c r="C11" s="12">
        <v>1</v>
      </c>
      <c r="D11" s="12">
        <v>4</v>
      </c>
      <c r="E11" s="12"/>
      <c r="F11" s="54" t="s">
        <v>118</v>
      </c>
      <c r="G11" s="74">
        <v>10</v>
      </c>
      <c r="H11" s="13"/>
      <c r="I11" s="13"/>
      <c r="J11" s="20">
        <f t="shared" si="0"/>
        <v>0</v>
      </c>
      <c r="K11" s="37" t="s">
        <v>10</v>
      </c>
    </row>
    <row r="12" spans="1:11" x14ac:dyDescent="0.4">
      <c r="A12" s="11">
        <v>3</v>
      </c>
      <c r="B12" s="11">
        <v>1</v>
      </c>
      <c r="C12" s="11">
        <v>2</v>
      </c>
      <c r="D12" s="11"/>
      <c r="E12" s="11"/>
      <c r="F12" s="53" t="s">
        <v>119</v>
      </c>
      <c r="G12" s="75" t="s">
        <v>10</v>
      </c>
      <c r="H12" s="63" t="s">
        <v>10</v>
      </c>
      <c r="I12" s="63" t="s">
        <v>10</v>
      </c>
      <c r="J12" s="36" t="s">
        <v>10</v>
      </c>
      <c r="K12" s="37" t="s">
        <v>10</v>
      </c>
    </row>
    <row r="13" spans="1:11" ht="47.25" x14ac:dyDescent="0.4">
      <c r="A13" s="12">
        <v>3</v>
      </c>
      <c r="B13" s="12">
        <v>1</v>
      </c>
      <c r="C13" s="12">
        <v>2</v>
      </c>
      <c r="D13" s="12">
        <v>1</v>
      </c>
      <c r="E13" s="12"/>
      <c r="F13" s="54" t="s">
        <v>120</v>
      </c>
      <c r="G13" s="73" t="s">
        <v>10</v>
      </c>
      <c r="H13" s="62" t="s">
        <v>10</v>
      </c>
      <c r="I13" s="62" t="s">
        <v>10</v>
      </c>
      <c r="J13" s="79" t="s">
        <v>25</v>
      </c>
      <c r="K13" s="37" t="s">
        <v>10</v>
      </c>
    </row>
    <row r="14" spans="1:11" ht="31.5" x14ac:dyDescent="0.4">
      <c r="A14" s="12">
        <v>3</v>
      </c>
      <c r="B14" s="12">
        <v>1</v>
      </c>
      <c r="C14" s="12">
        <v>2</v>
      </c>
      <c r="D14" s="12">
        <v>1</v>
      </c>
      <c r="E14" s="12">
        <v>1</v>
      </c>
      <c r="F14" s="54" t="s">
        <v>121</v>
      </c>
      <c r="G14" s="74">
        <v>10</v>
      </c>
      <c r="H14" s="13"/>
      <c r="I14" s="13"/>
      <c r="J14" s="20">
        <f t="shared" ref="J14:J17" si="1">IF(I14="A",G14*10/10,IF(I14="B",G14*7/10,IF(I14="C",G14*3/10,0)))</f>
        <v>0</v>
      </c>
      <c r="K14" s="37" t="s">
        <v>10</v>
      </c>
    </row>
    <row r="15" spans="1:11" ht="31.5" x14ac:dyDescent="0.4">
      <c r="A15" s="12">
        <v>3</v>
      </c>
      <c r="B15" s="12">
        <v>1</v>
      </c>
      <c r="C15" s="12">
        <v>2</v>
      </c>
      <c r="D15" s="12">
        <v>1</v>
      </c>
      <c r="E15" s="12">
        <v>2</v>
      </c>
      <c r="F15" s="54" t="s">
        <v>122</v>
      </c>
      <c r="G15" s="74">
        <v>10</v>
      </c>
      <c r="H15" s="13"/>
      <c r="I15" s="13"/>
      <c r="J15" s="20">
        <f t="shared" si="1"/>
        <v>0</v>
      </c>
      <c r="K15" s="37" t="s">
        <v>10</v>
      </c>
    </row>
    <row r="16" spans="1:11" ht="47.25" x14ac:dyDescent="0.4">
      <c r="A16" s="12">
        <v>3</v>
      </c>
      <c r="B16" s="12">
        <v>1</v>
      </c>
      <c r="C16" s="12">
        <v>2</v>
      </c>
      <c r="D16" s="12">
        <v>1</v>
      </c>
      <c r="E16" s="12">
        <v>3</v>
      </c>
      <c r="F16" s="54" t="s">
        <v>123</v>
      </c>
      <c r="G16" s="74">
        <v>10</v>
      </c>
      <c r="H16" s="13"/>
      <c r="I16" s="13"/>
      <c r="J16" s="20">
        <f t="shared" si="1"/>
        <v>0</v>
      </c>
      <c r="K16" s="37" t="s">
        <v>10</v>
      </c>
    </row>
    <row r="17" spans="1:11" ht="47.25" x14ac:dyDescent="0.4">
      <c r="A17" s="12">
        <v>3</v>
      </c>
      <c r="B17" s="12">
        <v>1</v>
      </c>
      <c r="C17" s="12">
        <v>2</v>
      </c>
      <c r="D17" s="12">
        <v>1</v>
      </c>
      <c r="E17" s="12">
        <v>4</v>
      </c>
      <c r="F17" s="54" t="s">
        <v>124</v>
      </c>
      <c r="G17" s="74">
        <v>10</v>
      </c>
      <c r="H17" s="13"/>
      <c r="I17" s="13"/>
      <c r="J17" s="20">
        <f t="shared" si="1"/>
        <v>0</v>
      </c>
      <c r="K17" s="37" t="s">
        <v>10</v>
      </c>
    </row>
    <row r="18" spans="1:11" x14ac:dyDescent="0.4">
      <c r="A18" s="11">
        <v>3</v>
      </c>
      <c r="B18" s="11">
        <v>1</v>
      </c>
      <c r="C18" s="11">
        <v>3</v>
      </c>
      <c r="D18" s="11"/>
      <c r="E18" s="11"/>
      <c r="F18" s="53" t="s">
        <v>125</v>
      </c>
      <c r="G18" s="76" t="s">
        <v>10</v>
      </c>
      <c r="H18" s="64" t="s">
        <v>10</v>
      </c>
      <c r="I18" s="64" t="s">
        <v>10</v>
      </c>
      <c r="J18" s="37" t="s">
        <v>10</v>
      </c>
      <c r="K18" s="37" t="s">
        <v>10</v>
      </c>
    </row>
    <row r="19" spans="1:11" ht="78.75" x14ac:dyDescent="0.4">
      <c r="A19" s="12">
        <v>3</v>
      </c>
      <c r="B19" s="12">
        <v>1</v>
      </c>
      <c r="C19" s="12">
        <v>3</v>
      </c>
      <c r="D19" s="12">
        <v>1</v>
      </c>
      <c r="E19" s="12"/>
      <c r="F19" s="56" t="s">
        <v>126</v>
      </c>
      <c r="G19" s="77">
        <v>10</v>
      </c>
      <c r="H19" s="13"/>
      <c r="I19" s="13"/>
      <c r="J19" s="20">
        <f t="shared" ref="J19" si="2">IF(I19="A",G19*10/10,IF(I19="B",G19*7/10,IF(I19="C",G19*3/10,0)))</f>
        <v>0</v>
      </c>
      <c r="K19" s="37" t="s">
        <v>10</v>
      </c>
    </row>
    <row r="20" spans="1:11" x14ac:dyDescent="0.4">
      <c r="A20" s="11">
        <v>3</v>
      </c>
      <c r="B20" s="11">
        <v>1</v>
      </c>
      <c r="C20" s="11">
        <v>4</v>
      </c>
      <c r="D20" s="11"/>
      <c r="E20" s="11"/>
      <c r="F20" s="53" t="s">
        <v>127</v>
      </c>
      <c r="G20" s="76" t="s">
        <v>10</v>
      </c>
      <c r="H20" s="64" t="s">
        <v>10</v>
      </c>
      <c r="I20" s="64" t="s">
        <v>10</v>
      </c>
      <c r="J20" s="37" t="s">
        <v>10</v>
      </c>
      <c r="K20" s="37" t="s">
        <v>10</v>
      </c>
    </row>
    <row r="21" spans="1:11" ht="31.5" x14ac:dyDescent="0.4">
      <c r="A21" s="12">
        <v>3</v>
      </c>
      <c r="B21" s="12">
        <v>1</v>
      </c>
      <c r="C21" s="12">
        <v>4</v>
      </c>
      <c r="D21" s="12">
        <v>1</v>
      </c>
      <c r="E21" s="12"/>
      <c r="F21" s="56" t="s">
        <v>128</v>
      </c>
      <c r="G21" s="73" t="s">
        <v>10</v>
      </c>
      <c r="H21" s="62" t="s">
        <v>10</v>
      </c>
      <c r="I21" s="62" t="s">
        <v>10</v>
      </c>
      <c r="J21" s="79" t="s">
        <v>25</v>
      </c>
      <c r="K21" s="37" t="s">
        <v>10</v>
      </c>
    </row>
    <row r="22" spans="1:11" ht="47.25" x14ac:dyDescent="0.4">
      <c r="A22" s="12">
        <v>3</v>
      </c>
      <c r="B22" s="12">
        <v>1</v>
      </c>
      <c r="C22" s="12">
        <v>4</v>
      </c>
      <c r="D22" s="12">
        <v>1</v>
      </c>
      <c r="E22" s="12">
        <v>1</v>
      </c>
      <c r="F22" s="56" t="s">
        <v>129</v>
      </c>
      <c r="G22" s="77">
        <v>10</v>
      </c>
      <c r="H22" s="13"/>
      <c r="I22" s="13"/>
      <c r="J22" s="20">
        <f t="shared" ref="J22:J29" si="3">IF(I22="A",G22*10/10,IF(I22="B",G22*7/10,IF(I22="C",G22*3/10,0)))</f>
        <v>0</v>
      </c>
      <c r="K22" s="37" t="s">
        <v>10</v>
      </c>
    </row>
    <row r="23" spans="1:11" ht="78.75" x14ac:dyDescent="0.4">
      <c r="A23" s="12">
        <v>3</v>
      </c>
      <c r="B23" s="12">
        <v>1</v>
      </c>
      <c r="C23" s="12">
        <v>4</v>
      </c>
      <c r="D23" s="12">
        <v>1</v>
      </c>
      <c r="E23" s="12">
        <v>2</v>
      </c>
      <c r="F23" s="56" t="s">
        <v>130</v>
      </c>
      <c r="G23" s="77">
        <v>10</v>
      </c>
      <c r="H23" s="13"/>
      <c r="I23" s="13"/>
      <c r="J23" s="20">
        <f t="shared" si="3"/>
        <v>0</v>
      </c>
      <c r="K23" s="37" t="s">
        <v>10</v>
      </c>
    </row>
    <row r="24" spans="1:11" ht="31.5" x14ac:dyDescent="0.4">
      <c r="A24" s="12">
        <v>3</v>
      </c>
      <c r="B24" s="12">
        <v>1</v>
      </c>
      <c r="C24" s="12">
        <v>4</v>
      </c>
      <c r="D24" s="12">
        <v>1</v>
      </c>
      <c r="E24" s="12">
        <v>3</v>
      </c>
      <c r="F24" s="56" t="s">
        <v>131</v>
      </c>
      <c r="G24" s="77">
        <v>10</v>
      </c>
      <c r="H24" s="13"/>
      <c r="I24" s="13"/>
      <c r="J24" s="20">
        <f t="shared" si="3"/>
        <v>0</v>
      </c>
      <c r="K24" s="37" t="s">
        <v>10</v>
      </c>
    </row>
    <row r="25" spans="1:11" ht="47.25" x14ac:dyDescent="0.4">
      <c r="A25" s="12">
        <v>3</v>
      </c>
      <c r="B25" s="12">
        <v>1</v>
      </c>
      <c r="C25" s="12">
        <v>4</v>
      </c>
      <c r="D25" s="12">
        <v>1</v>
      </c>
      <c r="E25" s="12">
        <v>4</v>
      </c>
      <c r="F25" s="56" t="s">
        <v>132</v>
      </c>
      <c r="G25" s="77">
        <v>10</v>
      </c>
      <c r="H25" s="13"/>
      <c r="I25" s="13"/>
      <c r="J25" s="20">
        <f t="shared" si="3"/>
        <v>0</v>
      </c>
      <c r="K25" s="37" t="s">
        <v>10</v>
      </c>
    </row>
    <row r="26" spans="1:11" ht="47.25" x14ac:dyDescent="0.4">
      <c r="A26" s="12">
        <v>3</v>
      </c>
      <c r="B26" s="12">
        <v>1</v>
      </c>
      <c r="C26" s="12">
        <v>4</v>
      </c>
      <c r="D26" s="12">
        <v>1</v>
      </c>
      <c r="E26" s="12">
        <v>5</v>
      </c>
      <c r="F26" s="56" t="s">
        <v>133</v>
      </c>
      <c r="G26" s="77">
        <v>10</v>
      </c>
      <c r="H26" s="13"/>
      <c r="I26" s="13"/>
      <c r="J26" s="20">
        <f t="shared" si="3"/>
        <v>0</v>
      </c>
      <c r="K26" s="37" t="s">
        <v>10</v>
      </c>
    </row>
    <row r="27" spans="1:11" ht="47.25" x14ac:dyDescent="0.4">
      <c r="A27" s="12">
        <v>3</v>
      </c>
      <c r="B27" s="12">
        <v>1</v>
      </c>
      <c r="C27" s="12">
        <v>4</v>
      </c>
      <c r="D27" s="12">
        <v>1</v>
      </c>
      <c r="E27" s="12">
        <v>6</v>
      </c>
      <c r="F27" s="56" t="s">
        <v>134</v>
      </c>
      <c r="G27" s="77">
        <v>10</v>
      </c>
      <c r="H27" s="13"/>
      <c r="I27" s="13"/>
      <c r="J27" s="20">
        <f t="shared" si="3"/>
        <v>0</v>
      </c>
      <c r="K27" s="37"/>
    </row>
    <row r="28" spans="1:11" ht="31.5" x14ac:dyDescent="0.4">
      <c r="A28" s="12">
        <v>3</v>
      </c>
      <c r="B28" s="12">
        <v>1</v>
      </c>
      <c r="C28" s="12">
        <v>4</v>
      </c>
      <c r="D28" s="12">
        <v>1</v>
      </c>
      <c r="E28" s="12">
        <v>7</v>
      </c>
      <c r="F28" s="56" t="s">
        <v>135</v>
      </c>
      <c r="G28" s="77">
        <v>10</v>
      </c>
      <c r="H28" s="13"/>
      <c r="I28" s="13"/>
      <c r="J28" s="20">
        <f t="shared" si="3"/>
        <v>0</v>
      </c>
      <c r="K28" s="37"/>
    </row>
    <row r="29" spans="1:11" ht="31.5" x14ac:dyDescent="0.4">
      <c r="A29" s="12">
        <v>3</v>
      </c>
      <c r="B29" s="12">
        <v>1</v>
      </c>
      <c r="C29" s="12">
        <v>4</v>
      </c>
      <c r="D29" s="12">
        <v>1</v>
      </c>
      <c r="E29" s="12">
        <v>8</v>
      </c>
      <c r="F29" s="56" t="s">
        <v>136</v>
      </c>
      <c r="G29" s="77">
        <v>10</v>
      </c>
      <c r="H29" s="13"/>
      <c r="I29" s="13"/>
      <c r="J29" s="20">
        <f t="shared" si="3"/>
        <v>0</v>
      </c>
      <c r="K29" s="37"/>
    </row>
    <row r="30" spans="1:11" x14ac:dyDescent="0.4">
      <c r="A30" s="9">
        <v>3</v>
      </c>
      <c r="B30" s="9">
        <v>2</v>
      </c>
      <c r="C30" s="9"/>
      <c r="D30" s="9"/>
      <c r="E30" s="9"/>
      <c r="F30" s="52" t="s">
        <v>74</v>
      </c>
      <c r="G30" s="75" t="s">
        <v>10</v>
      </c>
      <c r="H30" s="63" t="s">
        <v>10</v>
      </c>
      <c r="I30" s="63" t="s">
        <v>10</v>
      </c>
      <c r="J30" s="36" t="s">
        <v>10</v>
      </c>
      <c r="K30" s="37" t="s">
        <v>10</v>
      </c>
    </row>
    <row r="31" spans="1:11" x14ac:dyDescent="0.4">
      <c r="A31" s="11">
        <v>3</v>
      </c>
      <c r="B31" s="11">
        <v>2</v>
      </c>
      <c r="C31" s="11">
        <v>1</v>
      </c>
      <c r="D31" s="11"/>
      <c r="E31" s="11"/>
      <c r="F31" s="53" t="s">
        <v>137</v>
      </c>
      <c r="G31" s="75" t="s">
        <v>10</v>
      </c>
      <c r="H31" s="63" t="s">
        <v>10</v>
      </c>
      <c r="I31" s="63" t="s">
        <v>10</v>
      </c>
      <c r="J31" s="36" t="s">
        <v>10</v>
      </c>
      <c r="K31" s="37" t="s">
        <v>10</v>
      </c>
    </row>
    <row r="32" spans="1:11" ht="63" x14ac:dyDescent="0.4">
      <c r="A32" s="12">
        <v>3</v>
      </c>
      <c r="B32" s="12">
        <v>2</v>
      </c>
      <c r="C32" s="12">
        <v>1</v>
      </c>
      <c r="D32" s="12">
        <v>1</v>
      </c>
      <c r="E32" s="12"/>
      <c r="F32" s="56" t="s">
        <v>138</v>
      </c>
      <c r="G32" s="73" t="s">
        <v>10</v>
      </c>
      <c r="H32" s="62" t="s">
        <v>10</v>
      </c>
      <c r="I32" s="62" t="s">
        <v>10</v>
      </c>
      <c r="J32" s="79" t="s">
        <v>25</v>
      </c>
      <c r="K32" s="37" t="s">
        <v>10</v>
      </c>
    </row>
    <row r="33" spans="1:11" ht="47.25" x14ac:dyDescent="0.4">
      <c r="A33" s="12">
        <v>3</v>
      </c>
      <c r="B33" s="12">
        <v>2</v>
      </c>
      <c r="C33" s="12">
        <v>1</v>
      </c>
      <c r="D33" s="12">
        <v>1</v>
      </c>
      <c r="E33" s="12">
        <v>1</v>
      </c>
      <c r="F33" s="56" t="s">
        <v>139</v>
      </c>
      <c r="G33" s="77">
        <v>10</v>
      </c>
      <c r="H33" s="13"/>
      <c r="I33" s="13"/>
      <c r="J33" s="20">
        <f t="shared" ref="J33:J37" si="4">IF(I33="A",G33*10/10,IF(I33="B",G33*7/10,IF(I33="C",G33*3/10,0)))</f>
        <v>0</v>
      </c>
      <c r="K33" s="37" t="s">
        <v>10</v>
      </c>
    </row>
    <row r="34" spans="1:11" ht="31.5" x14ac:dyDescent="0.4">
      <c r="A34" s="12">
        <v>3</v>
      </c>
      <c r="B34" s="12">
        <v>2</v>
      </c>
      <c r="C34" s="12">
        <v>1</v>
      </c>
      <c r="D34" s="12">
        <v>1</v>
      </c>
      <c r="E34" s="12">
        <v>2</v>
      </c>
      <c r="F34" s="56" t="s">
        <v>140</v>
      </c>
      <c r="G34" s="77">
        <v>10</v>
      </c>
      <c r="H34" s="13"/>
      <c r="I34" s="13"/>
      <c r="J34" s="20">
        <f t="shared" si="4"/>
        <v>0</v>
      </c>
      <c r="K34" s="37" t="s">
        <v>10</v>
      </c>
    </row>
    <row r="35" spans="1:11" ht="63" x14ac:dyDescent="0.4">
      <c r="A35" s="12">
        <v>3</v>
      </c>
      <c r="B35" s="12">
        <v>2</v>
      </c>
      <c r="C35" s="12">
        <v>1</v>
      </c>
      <c r="D35" s="12">
        <v>2</v>
      </c>
      <c r="E35" s="12"/>
      <c r="F35" s="56" t="s">
        <v>141</v>
      </c>
      <c r="G35" s="77">
        <v>10</v>
      </c>
      <c r="H35" s="13"/>
      <c r="I35" s="13"/>
      <c r="J35" s="20">
        <f t="shared" si="4"/>
        <v>0</v>
      </c>
      <c r="K35" s="37" t="s">
        <v>10</v>
      </c>
    </row>
    <row r="36" spans="1:11" ht="78.75" x14ac:dyDescent="0.4">
      <c r="A36" s="12">
        <v>3</v>
      </c>
      <c r="B36" s="12">
        <v>2</v>
      </c>
      <c r="C36" s="12">
        <v>1</v>
      </c>
      <c r="D36" s="12">
        <v>3</v>
      </c>
      <c r="E36" s="12"/>
      <c r="F36" s="56" t="s">
        <v>142</v>
      </c>
      <c r="G36" s="77">
        <v>10</v>
      </c>
      <c r="H36" s="13"/>
      <c r="I36" s="13"/>
      <c r="J36" s="20">
        <f t="shared" si="4"/>
        <v>0</v>
      </c>
      <c r="K36" s="37" t="s">
        <v>10</v>
      </c>
    </row>
    <row r="37" spans="1:11" ht="31.5" x14ac:dyDescent="0.4">
      <c r="A37" s="12">
        <v>3</v>
      </c>
      <c r="B37" s="12">
        <v>2</v>
      </c>
      <c r="C37" s="12">
        <v>1</v>
      </c>
      <c r="D37" s="12">
        <v>4</v>
      </c>
      <c r="E37" s="12"/>
      <c r="F37" s="56" t="s">
        <v>143</v>
      </c>
      <c r="G37" s="77">
        <v>10</v>
      </c>
      <c r="H37" s="13"/>
      <c r="I37" s="13"/>
      <c r="J37" s="20">
        <f t="shared" si="4"/>
        <v>0</v>
      </c>
      <c r="K37" s="37"/>
    </row>
    <row r="38" spans="1:11" x14ac:dyDescent="0.4">
      <c r="A38" s="11">
        <v>3</v>
      </c>
      <c r="B38" s="11">
        <v>2</v>
      </c>
      <c r="C38" s="11">
        <v>2</v>
      </c>
      <c r="D38" s="11"/>
      <c r="E38" s="11"/>
      <c r="F38" s="53" t="s">
        <v>144</v>
      </c>
      <c r="G38" s="75" t="s">
        <v>10</v>
      </c>
      <c r="H38" s="63" t="s">
        <v>10</v>
      </c>
      <c r="I38" s="63" t="s">
        <v>10</v>
      </c>
      <c r="J38" s="36" t="s">
        <v>10</v>
      </c>
      <c r="K38" s="37" t="s">
        <v>10</v>
      </c>
    </row>
    <row r="39" spans="1:11" ht="63" x14ac:dyDescent="0.4">
      <c r="A39" s="12">
        <v>3</v>
      </c>
      <c r="B39" s="12">
        <v>2</v>
      </c>
      <c r="C39" s="12">
        <v>2</v>
      </c>
      <c r="D39" s="12">
        <v>1</v>
      </c>
      <c r="E39" s="12"/>
      <c r="F39" s="56" t="s">
        <v>145</v>
      </c>
      <c r="G39" s="77">
        <v>10</v>
      </c>
      <c r="H39" s="13"/>
      <c r="I39" s="13"/>
      <c r="J39" s="20">
        <f t="shared" ref="J39:J42" si="5">IF(I39="A",G39*10/10,IF(I39="B",G39*7/10,IF(I39="C",G39*3/10,0)))</f>
        <v>0</v>
      </c>
      <c r="K39" s="37" t="s">
        <v>10</v>
      </c>
    </row>
    <row r="40" spans="1:11" ht="47.25" x14ac:dyDescent="0.4">
      <c r="A40" s="12">
        <v>3</v>
      </c>
      <c r="B40" s="12">
        <v>2</v>
      </c>
      <c r="C40" s="12">
        <v>2</v>
      </c>
      <c r="D40" s="12">
        <v>2</v>
      </c>
      <c r="E40" s="12"/>
      <c r="F40" s="56" t="s">
        <v>146</v>
      </c>
      <c r="G40" s="77">
        <v>10</v>
      </c>
      <c r="H40" s="13"/>
      <c r="I40" s="13"/>
      <c r="J40" s="20">
        <f t="shared" si="5"/>
        <v>0</v>
      </c>
      <c r="K40" s="37" t="s">
        <v>10</v>
      </c>
    </row>
    <row r="41" spans="1:11" ht="47.25" x14ac:dyDescent="0.4">
      <c r="A41" s="12">
        <v>3</v>
      </c>
      <c r="B41" s="12">
        <v>2</v>
      </c>
      <c r="C41" s="12">
        <v>2</v>
      </c>
      <c r="D41" s="12">
        <v>3</v>
      </c>
      <c r="E41" s="12"/>
      <c r="F41" s="56" t="s">
        <v>147</v>
      </c>
      <c r="G41" s="77">
        <v>10</v>
      </c>
      <c r="H41" s="13"/>
      <c r="I41" s="13"/>
      <c r="J41" s="20">
        <f t="shared" si="5"/>
        <v>0</v>
      </c>
      <c r="K41" s="37" t="s">
        <v>10</v>
      </c>
    </row>
    <row r="42" spans="1:11" ht="47.25" x14ac:dyDescent="0.4">
      <c r="A42" s="12">
        <v>3</v>
      </c>
      <c r="B42" s="12">
        <v>2</v>
      </c>
      <c r="C42" s="12">
        <v>2</v>
      </c>
      <c r="D42" s="12">
        <v>4</v>
      </c>
      <c r="E42" s="12"/>
      <c r="F42" s="56" t="s">
        <v>148</v>
      </c>
      <c r="G42" s="77">
        <v>10</v>
      </c>
      <c r="H42" s="13"/>
      <c r="I42" s="13"/>
      <c r="J42" s="20">
        <f t="shared" si="5"/>
        <v>0</v>
      </c>
      <c r="K42" s="37" t="s">
        <v>10</v>
      </c>
    </row>
    <row r="43" spans="1:11" x14ac:dyDescent="0.4">
      <c r="A43" s="11">
        <v>3</v>
      </c>
      <c r="B43" s="11">
        <v>2</v>
      </c>
      <c r="C43" s="11">
        <v>3</v>
      </c>
      <c r="D43" s="11"/>
      <c r="E43" s="11"/>
      <c r="F43" s="53" t="s">
        <v>149</v>
      </c>
      <c r="G43" s="75" t="s">
        <v>10</v>
      </c>
      <c r="H43" s="63" t="s">
        <v>10</v>
      </c>
      <c r="I43" s="63" t="s">
        <v>10</v>
      </c>
      <c r="J43" s="36" t="s">
        <v>10</v>
      </c>
      <c r="K43" s="37" t="s">
        <v>10</v>
      </c>
    </row>
    <row r="44" spans="1:11" ht="141.75" x14ac:dyDescent="0.4">
      <c r="A44" s="12">
        <v>3</v>
      </c>
      <c r="B44" s="12">
        <v>2</v>
      </c>
      <c r="C44" s="12">
        <v>3</v>
      </c>
      <c r="D44" s="12">
        <v>1</v>
      </c>
      <c r="E44" s="12"/>
      <c r="F44" s="56" t="s">
        <v>150</v>
      </c>
      <c r="G44" s="77">
        <v>10</v>
      </c>
      <c r="H44" s="13"/>
      <c r="I44" s="13"/>
      <c r="J44" s="20">
        <f t="shared" ref="J44" si="6">IF(I44="A",G44*10/10,IF(I44="B",G44*7/10,IF(I44="C",G44*3/10,0)))</f>
        <v>0</v>
      </c>
      <c r="K44" s="37" t="s">
        <v>10</v>
      </c>
    </row>
    <row r="45" spans="1:11" x14ac:dyDescent="0.4">
      <c r="A45" s="11">
        <v>3</v>
      </c>
      <c r="B45" s="11">
        <v>2</v>
      </c>
      <c r="C45" s="11">
        <v>4</v>
      </c>
      <c r="D45" s="11"/>
      <c r="E45" s="11"/>
      <c r="F45" s="53" t="s">
        <v>151</v>
      </c>
      <c r="G45" s="75" t="s">
        <v>10</v>
      </c>
      <c r="H45" s="63" t="s">
        <v>10</v>
      </c>
      <c r="I45" s="63" t="s">
        <v>10</v>
      </c>
      <c r="J45" s="36" t="s">
        <v>10</v>
      </c>
      <c r="K45" s="37" t="s">
        <v>10</v>
      </c>
    </row>
    <row r="46" spans="1:11" ht="47.25" x14ac:dyDescent="0.4">
      <c r="A46" s="12">
        <v>3</v>
      </c>
      <c r="B46" s="12">
        <v>2</v>
      </c>
      <c r="C46" s="12">
        <v>4</v>
      </c>
      <c r="D46" s="12">
        <v>1</v>
      </c>
      <c r="E46" s="12"/>
      <c r="F46" s="56" t="s">
        <v>152</v>
      </c>
      <c r="G46" s="77">
        <v>10</v>
      </c>
      <c r="H46" s="13"/>
      <c r="I46" s="13"/>
      <c r="J46" s="20">
        <f t="shared" ref="J46:J54" si="7">IF(I46="A",G46*10/10,IF(I46="B",G46*7/10,IF(I46="C",G46*3/10,0)))</f>
        <v>0</v>
      </c>
      <c r="K46" s="37" t="s">
        <v>10</v>
      </c>
    </row>
    <row r="47" spans="1:11" ht="63" x14ac:dyDescent="0.4">
      <c r="A47" s="12">
        <v>3</v>
      </c>
      <c r="B47" s="12">
        <v>2</v>
      </c>
      <c r="C47" s="12">
        <v>4</v>
      </c>
      <c r="D47" s="12">
        <v>2</v>
      </c>
      <c r="E47" s="12"/>
      <c r="F47" s="56" t="s">
        <v>153</v>
      </c>
      <c r="G47" s="77">
        <v>10</v>
      </c>
      <c r="H47" s="13"/>
      <c r="I47" s="13"/>
      <c r="J47" s="20">
        <f t="shared" si="7"/>
        <v>0</v>
      </c>
      <c r="K47" s="37" t="s">
        <v>10</v>
      </c>
    </row>
    <row r="48" spans="1:11" ht="47.25" x14ac:dyDescent="0.4">
      <c r="A48" s="12">
        <v>3</v>
      </c>
      <c r="B48" s="12">
        <v>2</v>
      </c>
      <c r="C48" s="12">
        <v>4</v>
      </c>
      <c r="D48" s="12">
        <v>3</v>
      </c>
      <c r="E48" s="12"/>
      <c r="F48" s="56" t="s">
        <v>154</v>
      </c>
      <c r="G48" s="77">
        <v>10</v>
      </c>
      <c r="H48" s="13"/>
      <c r="I48" s="13"/>
      <c r="J48" s="20">
        <f t="shared" si="7"/>
        <v>0</v>
      </c>
      <c r="K48" s="37" t="s">
        <v>10</v>
      </c>
    </row>
    <row r="49" spans="1:11" ht="78.75" x14ac:dyDescent="0.4">
      <c r="A49" s="12">
        <v>3</v>
      </c>
      <c r="B49" s="12">
        <v>2</v>
      </c>
      <c r="C49" s="12">
        <v>4</v>
      </c>
      <c r="D49" s="12">
        <v>4</v>
      </c>
      <c r="E49" s="12"/>
      <c r="F49" s="56" t="s">
        <v>155</v>
      </c>
      <c r="G49" s="77">
        <v>10</v>
      </c>
      <c r="H49" s="13"/>
      <c r="I49" s="13"/>
      <c r="J49" s="20">
        <f t="shared" si="7"/>
        <v>0</v>
      </c>
      <c r="K49" s="37" t="s">
        <v>10</v>
      </c>
    </row>
    <row r="50" spans="1:11" ht="47.25" x14ac:dyDescent="0.4">
      <c r="A50" s="12">
        <v>3</v>
      </c>
      <c r="B50" s="12">
        <v>2</v>
      </c>
      <c r="C50" s="12">
        <v>4</v>
      </c>
      <c r="D50" s="12">
        <v>5</v>
      </c>
      <c r="E50" s="12"/>
      <c r="F50" s="56" t="s">
        <v>156</v>
      </c>
      <c r="G50" s="77">
        <v>10</v>
      </c>
      <c r="H50" s="13"/>
      <c r="I50" s="13"/>
      <c r="J50" s="20">
        <f t="shared" si="7"/>
        <v>0</v>
      </c>
      <c r="K50" s="37" t="s">
        <v>10</v>
      </c>
    </row>
    <row r="51" spans="1:11" ht="47.25" x14ac:dyDescent="0.4">
      <c r="A51" s="12">
        <v>3</v>
      </c>
      <c r="B51" s="12">
        <v>2</v>
      </c>
      <c r="C51" s="12">
        <v>4</v>
      </c>
      <c r="D51" s="12">
        <v>6</v>
      </c>
      <c r="E51" s="12"/>
      <c r="F51" s="56" t="s">
        <v>157</v>
      </c>
      <c r="G51" s="77">
        <v>10</v>
      </c>
      <c r="H51" s="13"/>
      <c r="I51" s="13"/>
      <c r="J51" s="20">
        <f t="shared" si="7"/>
        <v>0</v>
      </c>
      <c r="K51" s="37" t="s">
        <v>10</v>
      </c>
    </row>
    <row r="52" spans="1:11" ht="47.25" x14ac:dyDescent="0.4">
      <c r="A52" s="12">
        <v>3</v>
      </c>
      <c r="B52" s="12">
        <v>2</v>
      </c>
      <c r="C52" s="12">
        <v>4</v>
      </c>
      <c r="D52" s="12">
        <v>7</v>
      </c>
      <c r="E52" s="12"/>
      <c r="F52" s="56" t="s">
        <v>158</v>
      </c>
      <c r="G52" s="77">
        <v>10</v>
      </c>
      <c r="H52" s="13"/>
      <c r="I52" s="13"/>
      <c r="J52" s="20">
        <f t="shared" si="7"/>
        <v>0</v>
      </c>
      <c r="K52" s="37" t="s">
        <v>10</v>
      </c>
    </row>
    <row r="53" spans="1:11" ht="63" x14ac:dyDescent="0.4">
      <c r="A53" s="12">
        <v>3</v>
      </c>
      <c r="B53" s="12">
        <v>2</v>
      </c>
      <c r="C53" s="12">
        <v>4</v>
      </c>
      <c r="D53" s="12">
        <v>8</v>
      </c>
      <c r="E53" s="12"/>
      <c r="F53" s="56" t="s">
        <v>159</v>
      </c>
      <c r="G53" s="77">
        <v>10</v>
      </c>
      <c r="H53" s="13"/>
      <c r="I53" s="13"/>
      <c r="J53" s="20">
        <f t="shared" si="7"/>
        <v>0</v>
      </c>
      <c r="K53" s="37" t="s">
        <v>10</v>
      </c>
    </row>
    <row r="54" spans="1:11" ht="47.25" x14ac:dyDescent="0.4">
      <c r="A54" s="12">
        <v>3</v>
      </c>
      <c r="B54" s="12">
        <v>2</v>
      </c>
      <c r="C54" s="12">
        <v>4</v>
      </c>
      <c r="D54" s="12">
        <v>9</v>
      </c>
      <c r="E54" s="12"/>
      <c r="F54" s="56" t="s">
        <v>160</v>
      </c>
      <c r="G54" s="77">
        <v>10</v>
      </c>
      <c r="H54" s="13"/>
      <c r="I54" s="13"/>
      <c r="J54" s="20">
        <f t="shared" si="7"/>
        <v>0</v>
      </c>
      <c r="K54" s="37" t="s">
        <v>10</v>
      </c>
    </row>
    <row r="55" spans="1:11" x14ac:dyDescent="0.4">
      <c r="A55" s="11">
        <v>3</v>
      </c>
      <c r="B55" s="11">
        <v>2</v>
      </c>
      <c r="C55" s="11">
        <v>5</v>
      </c>
      <c r="D55" s="11"/>
      <c r="E55" s="11"/>
      <c r="F55" s="53" t="s">
        <v>161</v>
      </c>
      <c r="G55" s="75" t="s">
        <v>10</v>
      </c>
      <c r="H55" s="63" t="s">
        <v>10</v>
      </c>
      <c r="I55" s="63" t="s">
        <v>10</v>
      </c>
      <c r="J55" s="36" t="s">
        <v>10</v>
      </c>
      <c r="K55" s="37" t="s">
        <v>10</v>
      </c>
    </row>
    <row r="56" spans="1:11" ht="47.25" x14ac:dyDescent="0.4">
      <c r="A56" s="12">
        <v>3</v>
      </c>
      <c r="B56" s="12">
        <v>2</v>
      </c>
      <c r="C56" s="12">
        <v>5</v>
      </c>
      <c r="D56" s="12">
        <v>1</v>
      </c>
      <c r="E56" s="12"/>
      <c r="F56" s="56" t="s">
        <v>162</v>
      </c>
      <c r="G56" s="77">
        <v>10</v>
      </c>
      <c r="H56" s="13"/>
      <c r="I56" s="13"/>
      <c r="J56" s="20">
        <f t="shared" ref="J56:J59" si="8">IF(I56="A",G56*10/10,IF(I56="B",G56*7/10,IF(I56="C",G56*3/10,0)))</f>
        <v>0</v>
      </c>
      <c r="K56" s="37" t="s">
        <v>10</v>
      </c>
    </row>
    <row r="57" spans="1:11" ht="63" x14ac:dyDescent="0.4">
      <c r="A57" s="12">
        <v>3</v>
      </c>
      <c r="B57" s="12">
        <v>2</v>
      </c>
      <c r="C57" s="12">
        <v>5</v>
      </c>
      <c r="D57" s="12">
        <v>2</v>
      </c>
      <c r="E57" s="12"/>
      <c r="F57" s="56" t="s">
        <v>163</v>
      </c>
      <c r="G57" s="77">
        <v>10</v>
      </c>
      <c r="H57" s="13"/>
      <c r="I57" s="13"/>
      <c r="J57" s="20">
        <f t="shared" si="8"/>
        <v>0</v>
      </c>
      <c r="K57" s="37" t="s">
        <v>10</v>
      </c>
    </row>
    <row r="58" spans="1:11" ht="63" x14ac:dyDescent="0.4">
      <c r="A58" s="12">
        <v>3</v>
      </c>
      <c r="B58" s="12">
        <v>2</v>
      </c>
      <c r="C58" s="12">
        <v>5</v>
      </c>
      <c r="D58" s="12">
        <v>3</v>
      </c>
      <c r="E58" s="12"/>
      <c r="F58" s="56" t="s">
        <v>164</v>
      </c>
      <c r="G58" s="77">
        <v>10</v>
      </c>
      <c r="H58" s="13"/>
      <c r="I58" s="13"/>
      <c r="J58" s="20">
        <f t="shared" si="8"/>
        <v>0</v>
      </c>
      <c r="K58" s="37" t="s">
        <v>10</v>
      </c>
    </row>
    <row r="59" spans="1:11" ht="63" x14ac:dyDescent="0.4">
      <c r="A59" s="12">
        <v>3</v>
      </c>
      <c r="B59" s="12">
        <v>2</v>
      </c>
      <c r="C59" s="12">
        <v>5</v>
      </c>
      <c r="D59" s="12">
        <v>4</v>
      </c>
      <c r="E59" s="12"/>
      <c r="F59" s="56" t="s">
        <v>165</v>
      </c>
      <c r="G59" s="77">
        <v>10</v>
      </c>
      <c r="H59" s="13"/>
      <c r="I59" s="13"/>
      <c r="J59" s="20">
        <f t="shared" si="8"/>
        <v>0</v>
      </c>
      <c r="K59" s="37" t="s">
        <v>10</v>
      </c>
    </row>
    <row r="60" spans="1:11" x14ac:dyDescent="0.4">
      <c r="A60" s="11">
        <v>3</v>
      </c>
      <c r="B60" s="11">
        <v>2</v>
      </c>
      <c r="C60" s="11">
        <v>6</v>
      </c>
      <c r="D60" s="11"/>
      <c r="E60" s="11"/>
      <c r="F60" s="53" t="s">
        <v>166</v>
      </c>
      <c r="G60" s="75" t="s">
        <v>10</v>
      </c>
      <c r="H60" s="63" t="s">
        <v>10</v>
      </c>
      <c r="I60" s="63" t="s">
        <v>10</v>
      </c>
      <c r="J60" s="36" t="s">
        <v>10</v>
      </c>
      <c r="K60" s="37" t="s">
        <v>10</v>
      </c>
    </row>
    <row r="61" spans="1:11" ht="63" x14ac:dyDescent="0.4">
      <c r="A61" s="12">
        <v>3</v>
      </c>
      <c r="B61" s="12">
        <v>2</v>
      </c>
      <c r="C61" s="12">
        <v>6</v>
      </c>
      <c r="D61" s="12">
        <v>1</v>
      </c>
      <c r="E61" s="12"/>
      <c r="F61" s="56" t="s">
        <v>167</v>
      </c>
      <c r="G61" s="75" t="s">
        <v>10</v>
      </c>
      <c r="H61" s="63" t="s">
        <v>10</v>
      </c>
      <c r="I61" s="63" t="s">
        <v>10</v>
      </c>
      <c r="J61" s="36" t="s">
        <v>10</v>
      </c>
      <c r="K61" s="37" t="s">
        <v>10</v>
      </c>
    </row>
    <row r="62" spans="1:11" ht="47.25" x14ac:dyDescent="0.4">
      <c r="A62" s="12">
        <v>3</v>
      </c>
      <c r="B62" s="12">
        <v>2</v>
      </c>
      <c r="C62" s="12">
        <v>6</v>
      </c>
      <c r="D62" s="12">
        <v>1</v>
      </c>
      <c r="E62" s="12">
        <v>1</v>
      </c>
      <c r="F62" s="56" t="s">
        <v>168</v>
      </c>
      <c r="G62" s="77">
        <v>10</v>
      </c>
      <c r="H62" s="13"/>
      <c r="I62" s="13"/>
      <c r="J62" s="20">
        <f t="shared" ref="J62:J64" si="9">IF(I62="A",G62*10/10,IF(I62="B",G62*7/10,IF(I62="C",G62*3/10,0)))</f>
        <v>0</v>
      </c>
      <c r="K62" s="37" t="s">
        <v>10</v>
      </c>
    </row>
    <row r="63" spans="1:11" ht="63" x14ac:dyDescent="0.4">
      <c r="A63" s="12">
        <v>3</v>
      </c>
      <c r="B63" s="12">
        <v>2</v>
      </c>
      <c r="C63" s="12">
        <v>6</v>
      </c>
      <c r="D63" s="12">
        <v>1</v>
      </c>
      <c r="E63" s="12">
        <v>2</v>
      </c>
      <c r="F63" s="56" t="s">
        <v>169</v>
      </c>
      <c r="G63" s="77">
        <v>10</v>
      </c>
      <c r="H63" s="13"/>
      <c r="I63" s="13"/>
      <c r="J63" s="20">
        <f t="shared" si="9"/>
        <v>0</v>
      </c>
      <c r="K63" s="37" t="s">
        <v>10</v>
      </c>
    </row>
    <row r="64" spans="1:11" ht="63" x14ac:dyDescent="0.4">
      <c r="A64" s="12">
        <v>3</v>
      </c>
      <c r="B64" s="12">
        <v>2</v>
      </c>
      <c r="C64" s="12">
        <v>6</v>
      </c>
      <c r="D64" s="12">
        <v>1</v>
      </c>
      <c r="E64" s="12">
        <v>3</v>
      </c>
      <c r="F64" s="56" t="s">
        <v>170</v>
      </c>
      <c r="G64" s="77">
        <v>10</v>
      </c>
      <c r="H64" s="13"/>
      <c r="I64" s="13"/>
      <c r="J64" s="20">
        <f t="shared" si="9"/>
        <v>0</v>
      </c>
      <c r="K64" s="37" t="s">
        <v>10</v>
      </c>
    </row>
    <row r="65" spans="1:11" x14ac:dyDescent="0.4">
      <c r="A65" s="9">
        <v>3</v>
      </c>
      <c r="B65" s="9">
        <v>3</v>
      </c>
      <c r="C65" s="9"/>
      <c r="D65" s="9"/>
      <c r="E65" s="9"/>
      <c r="F65" s="52" t="s">
        <v>85</v>
      </c>
      <c r="G65" s="75" t="s">
        <v>10</v>
      </c>
      <c r="H65" s="63" t="s">
        <v>10</v>
      </c>
      <c r="I65" s="63" t="s">
        <v>10</v>
      </c>
      <c r="J65" s="36" t="s">
        <v>10</v>
      </c>
      <c r="K65" s="37" t="s">
        <v>10</v>
      </c>
    </row>
    <row r="66" spans="1:11" x14ac:dyDescent="0.4">
      <c r="A66" s="11">
        <v>3</v>
      </c>
      <c r="B66" s="11">
        <v>3</v>
      </c>
      <c r="C66" s="11">
        <v>1</v>
      </c>
      <c r="D66" s="11"/>
      <c r="E66" s="11"/>
      <c r="F66" s="53" t="s">
        <v>86</v>
      </c>
      <c r="G66" s="75" t="s">
        <v>10</v>
      </c>
      <c r="H66" s="63" t="s">
        <v>10</v>
      </c>
      <c r="I66" s="63" t="s">
        <v>10</v>
      </c>
      <c r="J66" s="36" t="s">
        <v>10</v>
      </c>
      <c r="K66" s="37" t="s">
        <v>10</v>
      </c>
    </row>
    <row r="67" spans="1:11" ht="63" x14ac:dyDescent="0.4">
      <c r="A67" s="12">
        <v>3</v>
      </c>
      <c r="B67" s="12">
        <v>3</v>
      </c>
      <c r="C67" s="12">
        <v>1</v>
      </c>
      <c r="D67" s="12">
        <v>1</v>
      </c>
      <c r="E67" s="12"/>
      <c r="F67" s="56" t="s">
        <v>171</v>
      </c>
      <c r="G67" s="77">
        <v>10</v>
      </c>
      <c r="H67" s="13"/>
      <c r="I67" s="13"/>
      <c r="J67" s="20">
        <f t="shared" ref="J67" si="10">IF(I67="A",G67*10/10,IF(I67="B",G67*7/10,IF(I67="C",G67*3/10,0)))</f>
        <v>0</v>
      </c>
      <c r="K67" s="37" t="s">
        <v>10</v>
      </c>
    </row>
    <row r="68" spans="1:11" x14ac:dyDescent="0.4">
      <c r="A68" s="11">
        <v>3</v>
      </c>
      <c r="B68" s="11">
        <v>3</v>
      </c>
      <c r="C68" s="11">
        <v>2</v>
      </c>
      <c r="D68" s="11"/>
      <c r="E68" s="11"/>
      <c r="F68" s="53" t="s">
        <v>172</v>
      </c>
      <c r="G68" s="75" t="s">
        <v>10</v>
      </c>
      <c r="H68" s="63" t="s">
        <v>10</v>
      </c>
      <c r="I68" s="63" t="s">
        <v>10</v>
      </c>
      <c r="J68" s="36" t="s">
        <v>10</v>
      </c>
      <c r="K68" s="37" t="s">
        <v>10</v>
      </c>
    </row>
    <row r="69" spans="1:11" ht="47.25" x14ac:dyDescent="0.4">
      <c r="A69" s="12">
        <v>3</v>
      </c>
      <c r="B69" s="12">
        <v>3</v>
      </c>
      <c r="C69" s="12">
        <v>2</v>
      </c>
      <c r="D69" s="12">
        <v>1</v>
      </c>
      <c r="E69" s="12"/>
      <c r="F69" s="56" t="s">
        <v>173</v>
      </c>
      <c r="G69" s="77">
        <v>10</v>
      </c>
      <c r="H69" s="13"/>
      <c r="I69" s="13"/>
      <c r="J69" s="20">
        <f t="shared" ref="J69:J70" si="11">IF(I69="A",G69*10/10,IF(I69="B",G69*7/10,IF(I69="C",G69*3/10,0)))</f>
        <v>0</v>
      </c>
      <c r="K69" s="37" t="s">
        <v>10</v>
      </c>
    </row>
    <row r="70" spans="1:11" ht="47.25" x14ac:dyDescent="0.4">
      <c r="A70" s="12">
        <v>3</v>
      </c>
      <c r="B70" s="12">
        <v>3</v>
      </c>
      <c r="C70" s="12">
        <v>2</v>
      </c>
      <c r="D70" s="12">
        <v>2</v>
      </c>
      <c r="E70" s="12"/>
      <c r="F70" s="56" t="s">
        <v>174</v>
      </c>
      <c r="G70" s="77">
        <v>10</v>
      </c>
      <c r="H70" s="13"/>
      <c r="I70" s="13"/>
      <c r="J70" s="20">
        <f t="shared" si="11"/>
        <v>0</v>
      </c>
      <c r="K70" s="37" t="s">
        <v>10</v>
      </c>
    </row>
    <row r="71" spans="1:11" x14ac:dyDescent="0.4">
      <c r="A71" s="11">
        <v>3</v>
      </c>
      <c r="B71" s="11">
        <v>3</v>
      </c>
      <c r="C71" s="11">
        <v>3</v>
      </c>
      <c r="D71" s="11"/>
      <c r="E71" s="11"/>
      <c r="F71" s="65" t="s">
        <v>175</v>
      </c>
      <c r="G71" s="75" t="s">
        <v>10</v>
      </c>
      <c r="H71" s="63" t="s">
        <v>10</v>
      </c>
      <c r="I71" s="63" t="s">
        <v>10</v>
      </c>
      <c r="J71" s="36" t="s">
        <v>10</v>
      </c>
      <c r="K71" s="37" t="s">
        <v>10</v>
      </c>
    </row>
    <row r="72" spans="1:11" x14ac:dyDescent="0.4">
      <c r="A72" s="12">
        <v>3</v>
      </c>
      <c r="B72" s="12">
        <v>3</v>
      </c>
      <c r="C72" s="12">
        <v>3</v>
      </c>
      <c r="D72" s="12">
        <v>1</v>
      </c>
      <c r="E72" s="12"/>
      <c r="F72" s="66" t="s">
        <v>176</v>
      </c>
      <c r="G72" s="75" t="s">
        <v>10</v>
      </c>
      <c r="H72" s="63" t="s">
        <v>10</v>
      </c>
      <c r="I72" s="63" t="s">
        <v>10</v>
      </c>
      <c r="J72" s="36" t="s">
        <v>10</v>
      </c>
      <c r="K72" s="37" t="s">
        <v>10</v>
      </c>
    </row>
    <row r="73" spans="1:11" ht="31.5" x14ac:dyDescent="0.4">
      <c r="A73" s="12">
        <v>3</v>
      </c>
      <c r="B73" s="12">
        <v>3</v>
      </c>
      <c r="C73" s="12">
        <v>3</v>
      </c>
      <c r="D73" s="12">
        <v>1</v>
      </c>
      <c r="E73" s="12">
        <v>1</v>
      </c>
      <c r="F73" s="66" t="s">
        <v>177</v>
      </c>
      <c r="G73" s="77">
        <v>10</v>
      </c>
      <c r="H73" s="13"/>
      <c r="I73" s="13"/>
      <c r="J73" s="20">
        <f t="shared" ref="J73:J75" si="12">IF(I73="A",G73*10/10,IF(I73="B",G73*7/10,IF(I73="C",G73*3/10,0)))</f>
        <v>0</v>
      </c>
      <c r="K73" s="37" t="s">
        <v>10</v>
      </c>
    </row>
    <row r="74" spans="1:11" ht="47.25" x14ac:dyDescent="0.4">
      <c r="A74" s="12">
        <v>3</v>
      </c>
      <c r="B74" s="12">
        <v>3</v>
      </c>
      <c r="C74" s="12">
        <v>3</v>
      </c>
      <c r="D74" s="12">
        <v>1</v>
      </c>
      <c r="E74" s="12">
        <v>2</v>
      </c>
      <c r="F74" s="66" t="s">
        <v>178</v>
      </c>
      <c r="G74" s="77">
        <v>10</v>
      </c>
      <c r="H74" s="13"/>
      <c r="I74" s="13"/>
      <c r="J74" s="20">
        <f t="shared" si="12"/>
        <v>0</v>
      </c>
      <c r="K74" s="37" t="s">
        <v>10</v>
      </c>
    </row>
    <row r="75" spans="1:11" ht="31.5" x14ac:dyDescent="0.4">
      <c r="A75" s="12">
        <v>3</v>
      </c>
      <c r="B75" s="12">
        <v>3</v>
      </c>
      <c r="C75" s="12">
        <v>3</v>
      </c>
      <c r="D75" s="12">
        <v>1</v>
      </c>
      <c r="E75" s="12">
        <v>3</v>
      </c>
      <c r="F75" s="66" t="s">
        <v>179</v>
      </c>
      <c r="G75" s="77">
        <v>10</v>
      </c>
      <c r="H75" s="13"/>
      <c r="I75" s="13"/>
      <c r="J75" s="20">
        <f t="shared" si="12"/>
        <v>0</v>
      </c>
      <c r="K75" s="37" t="s">
        <v>10</v>
      </c>
    </row>
    <row r="76" spans="1:11" ht="31.5" x14ac:dyDescent="0.4">
      <c r="A76" s="12">
        <v>3</v>
      </c>
      <c r="B76" s="12">
        <v>3</v>
      </c>
      <c r="C76" s="12">
        <v>3</v>
      </c>
      <c r="D76" s="12">
        <v>2</v>
      </c>
      <c r="E76" s="12"/>
      <c r="F76" s="67" t="s">
        <v>180</v>
      </c>
      <c r="G76" s="75" t="s">
        <v>10</v>
      </c>
      <c r="H76" s="63" t="s">
        <v>10</v>
      </c>
      <c r="I76" s="63" t="s">
        <v>10</v>
      </c>
      <c r="J76" s="36" t="s">
        <v>10</v>
      </c>
      <c r="K76" s="37" t="s">
        <v>10</v>
      </c>
    </row>
    <row r="77" spans="1:11" ht="31.5" x14ac:dyDescent="0.4">
      <c r="A77" s="12">
        <v>3</v>
      </c>
      <c r="B77" s="12">
        <v>3</v>
      </c>
      <c r="C77" s="12">
        <v>3</v>
      </c>
      <c r="D77" s="12">
        <v>2</v>
      </c>
      <c r="E77" s="12">
        <v>1</v>
      </c>
      <c r="F77" s="66" t="s">
        <v>181</v>
      </c>
      <c r="G77" s="77">
        <v>10</v>
      </c>
      <c r="H77" s="13"/>
      <c r="I77" s="13"/>
      <c r="J77" s="20">
        <f t="shared" ref="J77:J79" si="13">IF(I77="A",G77*10/10,IF(I77="B",G77*7/10,IF(I77="C",G77*3/10,0)))</f>
        <v>0</v>
      </c>
      <c r="K77" s="37" t="s">
        <v>10</v>
      </c>
    </row>
    <row r="78" spans="1:11" ht="47.25" x14ac:dyDescent="0.4">
      <c r="A78" s="12">
        <v>3</v>
      </c>
      <c r="B78" s="12">
        <v>3</v>
      </c>
      <c r="C78" s="12">
        <v>3</v>
      </c>
      <c r="D78" s="12">
        <v>2</v>
      </c>
      <c r="E78" s="12">
        <v>2</v>
      </c>
      <c r="F78" s="68" t="s">
        <v>182</v>
      </c>
      <c r="G78" s="77">
        <v>10</v>
      </c>
      <c r="H78" s="13"/>
      <c r="I78" s="13"/>
      <c r="J78" s="20">
        <f t="shared" si="13"/>
        <v>0</v>
      </c>
      <c r="K78" s="37" t="s">
        <v>10</v>
      </c>
    </row>
    <row r="79" spans="1:11" ht="31.5" x14ac:dyDescent="0.4">
      <c r="A79" s="12">
        <v>3</v>
      </c>
      <c r="B79" s="12">
        <v>3</v>
      </c>
      <c r="C79" s="12">
        <v>3</v>
      </c>
      <c r="D79" s="12">
        <v>2</v>
      </c>
      <c r="E79" s="12">
        <v>3</v>
      </c>
      <c r="F79" s="68" t="s">
        <v>183</v>
      </c>
      <c r="G79" s="77">
        <v>10</v>
      </c>
      <c r="H79" s="13"/>
      <c r="I79" s="13"/>
      <c r="J79" s="20">
        <f t="shared" si="13"/>
        <v>0</v>
      </c>
      <c r="K79" s="37" t="s">
        <v>10</v>
      </c>
    </row>
    <row r="80" spans="1:11" x14ac:dyDescent="0.4">
      <c r="A80" s="9">
        <v>3</v>
      </c>
      <c r="B80" s="9">
        <v>4</v>
      </c>
      <c r="C80" s="9"/>
      <c r="D80" s="9"/>
      <c r="E80" s="9"/>
      <c r="F80" s="52" t="s">
        <v>89</v>
      </c>
      <c r="G80" s="75" t="s">
        <v>10</v>
      </c>
      <c r="H80" s="63" t="s">
        <v>10</v>
      </c>
      <c r="I80" s="63" t="s">
        <v>10</v>
      </c>
      <c r="J80" s="36" t="s">
        <v>10</v>
      </c>
      <c r="K80" s="37" t="s">
        <v>10</v>
      </c>
    </row>
    <row r="81" spans="1:11" x14ac:dyDescent="0.4">
      <c r="A81" s="11">
        <v>3</v>
      </c>
      <c r="B81" s="11">
        <v>4</v>
      </c>
      <c r="C81" s="11">
        <v>1</v>
      </c>
      <c r="D81" s="11"/>
      <c r="E81" s="11"/>
      <c r="F81" s="53" t="s">
        <v>184</v>
      </c>
      <c r="G81" s="75" t="s">
        <v>10</v>
      </c>
      <c r="H81" s="63" t="s">
        <v>10</v>
      </c>
      <c r="I81" s="63" t="s">
        <v>10</v>
      </c>
      <c r="J81" s="36" t="s">
        <v>10</v>
      </c>
      <c r="K81" s="37" t="s">
        <v>10</v>
      </c>
    </row>
    <row r="82" spans="1:11" ht="63" x14ac:dyDescent="0.4">
      <c r="A82" s="12">
        <v>3</v>
      </c>
      <c r="B82" s="12">
        <v>4</v>
      </c>
      <c r="C82" s="12">
        <v>1</v>
      </c>
      <c r="D82" s="12">
        <v>1</v>
      </c>
      <c r="E82" s="12"/>
      <c r="F82" s="56" t="s">
        <v>185</v>
      </c>
      <c r="G82" s="76" t="s">
        <v>10</v>
      </c>
      <c r="H82" s="64" t="s">
        <v>10</v>
      </c>
      <c r="I82" s="64" t="s">
        <v>10</v>
      </c>
      <c r="J82" s="37" t="s">
        <v>10</v>
      </c>
      <c r="K82" s="37" t="s">
        <v>10</v>
      </c>
    </row>
    <row r="83" spans="1:11" ht="157.5" x14ac:dyDescent="0.4">
      <c r="A83" s="12">
        <v>3</v>
      </c>
      <c r="B83" s="12">
        <v>4</v>
      </c>
      <c r="C83" s="12">
        <v>1</v>
      </c>
      <c r="D83" s="12">
        <v>1</v>
      </c>
      <c r="E83" s="12">
        <v>1</v>
      </c>
      <c r="F83" s="56" t="s">
        <v>186</v>
      </c>
      <c r="G83" s="77">
        <v>10</v>
      </c>
      <c r="H83" s="13"/>
      <c r="I83" s="13"/>
      <c r="J83" s="20">
        <f t="shared" ref="J83:J84" si="14">IF(I83="A",G83*10/10,IF(I83="B",G83*7/10,IF(I83="C",G83*3/10,0)))</f>
        <v>0</v>
      </c>
      <c r="K83" s="37" t="s">
        <v>10</v>
      </c>
    </row>
    <row r="84" spans="1:11" ht="78.75" x14ac:dyDescent="0.4">
      <c r="A84" s="12">
        <v>3</v>
      </c>
      <c r="B84" s="12">
        <v>4</v>
      </c>
      <c r="C84" s="12">
        <v>1</v>
      </c>
      <c r="D84" s="12">
        <v>1</v>
      </c>
      <c r="E84" s="12">
        <v>2</v>
      </c>
      <c r="F84" s="56" t="s">
        <v>187</v>
      </c>
      <c r="G84" s="77">
        <v>10</v>
      </c>
      <c r="H84" s="13"/>
      <c r="I84" s="13"/>
      <c r="J84" s="20">
        <f t="shared" si="14"/>
        <v>0</v>
      </c>
      <c r="K84" s="37" t="s">
        <v>10</v>
      </c>
    </row>
    <row r="85" spans="1:11" x14ac:dyDescent="0.4">
      <c r="A85" s="11">
        <v>3</v>
      </c>
      <c r="B85" s="11">
        <v>4</v>
      </c>
      <c r="C85" s="11">
        <v>2</v>
      </c>
      <c r="D85" s="11"/>
      <c r="E85" s="11"/>
      <c r="F85" s="53" t="s">
        <v>188</v>
      </c>
      <c r="G85" s="75" t="s">
        <v>10</v>
      </c>
      <c r="H85" s="63" t="s">
        <v>10</v>
      </c>
      <c r="I85" s="63" t="s">
        <v>10</v>
      </c>
      <c r="J85" s="36" t="s">
        <v>10</v>
      </c>
      <c r="K85" s="37" t="s">
        <v>10</v>
      </c>
    </row>
    <row r="86" spans="1:11" ht="31.5" x14ac:dyDescent="0.4">
      <c r="A86" s="12">
        <v>3</v>
      </c>
      <c r="B86" s="12">
        <v>4</v>
      </c>
      <c r="C86" s="12">
        <v>2</v>
      </c>
      <c r="D86" s="12">
        <v>1</v>
      </c>
      <c r="E86" s="12"/>
      <c r="F86" s="60" t="s">
        <v>189</v>
      </c>
      <c r="G86" s="77">
        <v>10</v>
      </c>
      <c r="H86" s="13"/>
      <c r="I86" s="13"/>
      <c r="J86" s="20">
        <f t="shared" ref="J86" si="15">IF(I86="A",G86*10/10,IF(I86="B",G86*7/10,IF(I86="C",G86*3/10,0)))</f>
        <v>0</v>
      </c>
      <c r="K86" s="37" t="s">
        <v>10</v>
      </c>
    </row>
    <row r="87" spans="1:11" x14ac:dyDescent="0.4">
      <c r="A87" s="9">
        <v>3</v>
      </c>
      <c r="B87" s="9">
        <v>5</v>
      </c>
      <c r="C87" s="9"/>
      <c r="D87" s="9"/>
      <c r="E87" s="9"/>
      <c r="F87" s="52" t="s">
        <v>190</v>
      </c>
      <c r="G87" s="75" t="s">
        <v>10</v>
      </c>
      <c r="H87" s="63" t="s">
        <v>10</v>
      </c>
      <c r="I87" s="63" t="s">
        <v>10</v>
      </c>
      <c r="J87" s="36" t="s">
        <v>10</v>
      </c>
      <c r="K87" s="37" t="s">
        <v>10</v>
      </c>
    </row>
    <row r="88" spans="1:11" x14ac:dyDescent="0.4">
      <c r="A88" s="11">
        <v>3</v>
      </c>
      <c r="B88" s="11">
        <v>5</v>
      </c>
      <c r="C88" s="11">
        <v>1</v>
      </c>
      <c r="D88" s="11"/>
      <c r="E88" s="11"/>
      <c r="F88" s="53" t="s">
        <v>191</v>
      </c>
      <c r="G88" s="75" t="s">
        <v>10</v>
      </c>
      <c r="H88" s="63" t="s">
        <v>10</v>
      </c>
      <c r="I88" s="63" t="s">
        <v>10</v>
      </c>
      <c r="J88" s="36" t="s">
        <v>10</v>
      </c>
      <c r="K88" s="37" t="s">
        <v>10</v>
      </c>
    </row>
    <row r="89" spans="1:11" ht="63" x14ac:dyDescent="0.4">
      <c r="A89" s="12">
        <v>3</v>
      </c>
      <c r="B89" s="12">
        <v>5</v>
      </c>
      <c r="C89" s="12">
        <v>1</v>
      </c>
      <c r="D89" s="12">
        <v>1</v>
      </c>
      <c r="E89" s="12"/>
      <c r="F89" s="60" t="s">
        <v>192</v>
      </c>
      <c r="G89" s="77">
        <v>10</v>
      </c>
      <c r="H89" s="13"/>
      <c r="I89" s="13"/>
      <c r="J89" s="20">
        <f t="shared" ref="J89:J90" si="16">IF(I89="A",G89*10/10,IF(I89="B",G89*7/10,IF(I89="C",G89*3/10,0)))</f>
        <v>0</v>
      </c>
      <c r="K89" s="37" t="s">
        <v>10</v>
      </c>
    </row>
    <row r="90" spans="1:11" ht="47.25" x14ac:dyDescent="0.4">
      <c r="A90" s="12">
        <v>3</v>
      </c>
      <c r="B90" s="12">
        <v>5</v>
      </c>
      <c r="C90" s="12">
        <v>1</v>
      </c>
      <c r="D90" s="12">
        <v>2</v>
      </c>
      <c r="E90" s="12"/>
      <c r="F90" s="60" t="s">
        <v>193</v>
      </c>
      <c r="G90" s="77">
        <v>10</v>
      </c>
      <c r="H90" s="13"/>
      <c r="I90" s="13"/>
      <c r="J90" s="20">
        <f t="shared" si="16"/>
        <v>0</v>
      </c>
      <c r="K90" s="37" t="s">
        <v>10</v>
      </c>
    </row>
    <row r="91" spans="1:11" x14ac:dyDescent="0.4">
      <c r="A91" s="9">
        <v>3</v>
      </c>
      <c r="B91" s="9">
        <v>6</v>
      </c>
      <c r="C91" s="9"/>
      <c r="D91" s="9"/>
      <c r="E91" s="9"/>
      <c r="F91" s="52" t="s">
        <v>194</v>
      </c>
      <c r="G91" s="75" t="s">
        <v>10</v>
      </c>
      <c r="H91" s="63" t="s">
        <v>10</v>
      </c>
      <c r="I91" s="63" t="s">
        <v>10</v>
      </c>
      <c r="J91" s="36" t="s">
        <v>10</v>
      </c>
      <c r="K91" s="37" t="s">
        <v>10</v>
      </c>
    </row>
    <row r="92" spans="1:11" x14ac:dyDescent="0.4">
      <c r="A92" s="11">
        <v>3</v>
      </c>
      <c r="B92" s="11">
        <v>6</v>
      </c>
      <c r="C92" s="11">
        <v>1</v>
      </c>
      <c r="D92" s="11"/>
      <c r="E92" s="11"/>
      <c r="F92" s="53" t="s">
        <v>195</v>
      </c>
      <c r="G92" s="76" t="s">
        <v>10</v>
      </c>
      <c r="H92" s="64" t="s">
        <v>10</v>
      </c>
      <c r="I92" s="64" t="s">
        <v>10</v>
      </c>
      <c r="J92" s="37" t="s">
        <v>10</v>
      </c>
      <c r="K92" s="37" t="s">
        <v>10</v>
      </c>
    </row>
    <row r="93" spans="1:11" ht="31.5" x14ac:dyDescent="0.4">
      <c r="A93" s="12">
        <v>3</v>
      </c>
      <c r="B93" s="12">
        <v>6</v>
      </c>
      <c r="C93" s="12">
        <v>1</v>
      </c>
      <c r="D93" s="12">
        <v>1</v>
      </c>
      <c r="E93" s="12"/>
      <c r="F93" s="56" t="s">
        <v>196</v>
      </c>
      <c r="G93" s="73" t="s">
        <v>10</v>
      </c>
      <c r="H93" s="62" t="s">
        <v>10</v>
      </c>
      <c r="I93" s="62" t="s">
        <v>10</v>
      </c>
      <c r="J93" s="79" t="s">
        <v>25</v>
      </c>
      <c r="K93" s="37" t="s">
        <v>10</v>
      </c>
    </row>
    <row r="94" spans="1:11" ht="47.25" x14ac:dyDescent="0.4">
      <c r="A94" s="12">
        <v>3</v>
      </c>
      <c r="B94" s="12">
        <v>6</v>
      </c>
      <c r="C94" s="12">
        <v>1</v>
      </c>
      <c r="D94" s="12">
        <v>1</v>
      </c>
      <c r="E94" s="12">
        <v>1</v>
      </c>
      <c r="F94" s="56" t="s">
        <v>197</v>
      </c>
      <c r="G94" s="77">
        <v>10</v>
      </c>
      <c r="H94" s="13"/>
      <c r="I94" s="13"/>
      <c r="J94" s="20">
        <f t="shared" ref="J94:J97" si="17">IF(I94="A",G94*10/10,IF(I94="B",G94*7/10,IF(I94="C",G94*3/10,0)))</f>
        <v>0</v>
      </c>
      <c r="K94" s="37" t="s">
        <v>10</v>
      </c>
    </row>
    <row r="95" spans="1:11" ht="47.25" x14ac:dyDescent="0.4">
      <c r="A95" s="12">
        <v>3</v>
      </c>
      <c r="B95" s="12">
        <v>6</v>
      </c>
      <c r="C95" s="12">
        <v>1</v>
      </c>
      <c r="D95" s="12">
        <v>1</v>
      </c>
      <c r="E95" s="12">
        <v>2</v>
      </c>
      <c r="F95" s="56" t="s">
        <v>198</v>
      </c>
      <c r="G95" s="77">
        <v>10</v>
      </c>
      <c r="H95" s="13"/>
      <c r="I95" s="13"/>
      <c r="J95" s="20">
        <f t="shared" si="17"/>
        <v>0</v>
      </c>
      <c r="K95" s="37" t="s">
        <v>10</v>
      </c>
    </row>
    <row r="96" spans="1:11" ht="31.5" x14ac:dyDescent="0.4">
      <c r="A96" s="12">
        <v>3</v>
      </c>
      <c r="B96" s="12">
        <v>6</v>
      </c>
      <c r="C96" s="12">
        <v>1</v>
      </c>
      <c r="D96" s="12">
        <v>1</v>
      </c>
      <c r="E96" s="12">
        <v>3</v>
      </c>
      <c r="F96" s="56" t="s">
        <v>199</v>
      </c>
      <c r="G96" s="77">
        <v>10</v>
      </c>
      <c r="H96" s="13"/>
      <c r="I96" s="13"/>
      <c r="J96" s="20">
        <f t="shared" si="17"/>
        <v>0</v>
      </c>
      <c r="K96" s="37" t="s">
        <v>10</v>
      </c>
    </row>
    <row r="97" spans="1:11" ht="31.5" x14ac:dyDescent="0.4">
      <c r="A97" s="12">
        <v>3</v>
      </c>
      <c r="B97" s="12">
        <v>6</v>
      </c>
      <c r="C97" s="12">
        <v>1</v>
      </c>
      <c r="D97" s="12">
        <v>1</v>
      </c>
      <c r="E97" s="12">
        <v>4</v>
      </c>
      <c r="F97" s="56" t="s">
        <v>200</v>
      </c>
      <c r="G97" s="77">
        <v>10</v>
      </c>
      <c r="H97" s="13"/>
      <c r="I97" s="13"/>
      <c r="J97" s="20">
        <f t="shared" si="17"/>
        <v>0</v>
      </c>
      <c r="K97" s="37" t="s">
        <v>10</v>
      </c>
    </row>
    <row r="98" spans="1:11" ht="31.5" x14ac:dyDescent="0.4">
      <c r="A98" s="12">
        <v>3</v>
      </c>
      <c r="B98" s="12">
        <v>6</v>
      </c>
      <c r="C98" s="12">
        <v>1</v>
      </c>
      <c r="D98" s="12">
        <v>2</v>
      </c>
      <c r="E98" s="12"/>
      <c r="F98" s="56" t="s">
        <v>201</v>
      </c>
      <c r="G98" s="73" t="s">
        <v>10</v>
      </c>
      <c r="H98" s="62" t="s">
        <v>10</v>
      </c>
      <c r="I98" s="62" t="s">
        <v>10</v>
      </c>
      <c r="J98" s="79" t="s">
        <v>25</v>
      </c>
      <c r="K98" s="37" t="s">
        <v>10</v>
      </c>
    </row>
    <row r="99" spans="1:11" ht="31.5" x14ac:dyDescent="0.4">
      <c r="A99" s="12">
        <v>3</v>
      </c>
      <c r="B99" s="12">
        <v>6</v>
      </c>
      <c r="C99" s="12">
        <v>1</v>
      </c>
      <c r="D99" s="12">
        <v>2</v>
      </c>
      <c r="E99" s="12">
        <v>1</v>
      </c>
      <c r="F99" s="56" t="s">
        <v>202</v>
      </c>
      <c r="G99" s="77">
        <v>10</v>
      </c>
      <c r="H99" s="13"/>
      <c r="I99" s="13"/>
      <c r="J99" s="20">
        <f t="shared" ref="J99:J105" si="18">IF(I99="A",G99*10/10,IF(I99="B",G99*7/10,IF(I99="C",G99*3/10,0)))</f>
        <v>0</v>
      </c>
      <c r="K99" s="37" t="s">
        <v>10</v>
      </c>
    </row>
    <row r="100" spans="1:11" ht="31.5" x14ac:dyDescent="0.4">
      <c r="A100" s="12">
        <v>3</v>
      </c>
      <c r="B100" s="12">
        <v>6</v>
      </c>
      <c r="C100" s="12">
        <v>1</v>
      </c>
      <c r="D100" s="12">
        <v>2</v>
      </c>
      <c r="E100" s="12">
        <v>2</v>
      </c>
      <c r="F100" s="56" t="s">
        <v>203</v>
      </c>
      <c r="G100" s="77">
        <v>10</v>
      </c>
      <c r="H100" s="13"/>
      <c r="I100" s="13"/>
      <c r="J100" s="20">
        <f t="shared" si="18"/>
        <v>0</v>
      </c>
      <c r="K100" s="37" t="s">
        <v>10</v>
      </c>
    </row>
    <row r="101" spans="1:11" ht="31.5" x14ac:dyDescent="0.4">
      <c r="A101" s="12">
        <v>3</v>
      </c>
      <c r="B101" s="12">
        <v>6</v>
      </c>
      <c r="C101" s="12">
        <v>1</v>
      </c>
      <c r="D101" s="12">
        <v>2</v>
      </c>
      <c r="E101" s="12">
        <v>3</v>
      </c>
      <c r="F101" s="56" t="s">
        <v>204</v>
      </c>
      <c r="G101" s="77">
        <v>10</v>
      </c>
      <c r="H101" s="13"/>
      <c r="I101" s="13"/>
      <c r="J101" s="20">
        <f t="shared" si="18"/>
        <v>0</v>
      </c>
      <c r="K101" s="37" t="s">
        <v>10</v>
      </c>
    </row>
    <row r="102" spans="1:11" ht="47.25" x14ac:dyDescent="0.4">
      <c r="A102" s="12">
        <v>3</v>
      </c>
      <c r="B102" s="12">
        <v>6</v>
      </c>
      <c r="C102" s="12">
        <v>1</v>
      </c>
      <c r="D102" s="12">
        <v>2</v>
      </c>
      <c r="E102" s="12">
        <v>4</v>
      </c>
      <c r="F102" s="56" t="s">
        <v>205</v>
      </c>
      <c r="G102" s="77">
        <v>10</v>
      </c>
      <c r="H102" s="13"/>
      <c r="I102" s="13"/>
      <c r="J102" s="20">
        <f t="shared" si="18"/>
        <v>0</v>
      </c>
      <c r="K102" s="37" t="s">
        <v>10</v>
      </c>
    </row>
    <row r="103" spans="1:11" ht="31.5" x14ac:dyDescent="0.4">
      <c r="A103" s="12">
        <v>3</v>
      </c>
      <c r="B103" s="12">
        <v>6</v>
      </c>
      <c r="C103" s="12">
        <v>1</v>
      </c>
      <c r="D103" s="12">
        <v>2</v>
      </c>
      <c r="E103" s="12">
        <v>5</v>
      </c>
      <c r="F103" s="56" t="s">
        <v>206</v>
      </c>
      <c r="G103" s="77">
        <v>10</v>
      </c>
      <c r="H103" s="13"/>
      <c r="I103" s="13"/>
      <c r="J103" s="20">
        <f t="shared" si="18"/>
        <v>0</v>
      </c>
      <c r="K103" s="37" t="s">
        <v>10</v>
      </c>
    </row>
    <row r="104" spans="1:11" ht="47.25" x14ac:dyDescent="0.4">
      <c r="A104" s="12">
        <v>3</v>
      </c>
      <c r="B104" s="12">
        <v>6</v>
      </c>
      <c r="C104" s="12">
        <v>1</v>
      </c>
      <c r="D104" s="12">
        <v>2</v>
      </c>
      <c r="E104" s="12">
        <v>6</v>
      </c>
      <c r="F104" s="56" t="s">
        <v>207</v>
      </c>
      <c r="G104" s="77">
        <v>10</v>
      </c>
      <c r="H104" s="13"/>
      <c r="I104" s="13"/>
      <c r="J104" s="20">
        <f t="shared" si="18"/>
        <v>0</v>
      </c>
      <c r="K104" s="37" t="s">
        <v>10</v>
      </c>
    </row>
    <row r="105" spans="1:11" ht="47.25" x14ac:dyDescent="0.4">
      <c r="A105" s="12">
        <v>3</v>
      </c>
      <c r="B105" s="12">
        <v>6</v>
      </c>
      <c r="C105" s="12">
        <v>1</v>
      </c>
      <c r="D105" s="12">
        <v>2</v>
      </c>
      <c r="E105" s="12">
        <v>7</v>
      </c>
      <c r="F105" s="56" t="s">
        <v>208</v>
      </c>
      <c r="G105" s="77">
        <v>10</v>
      </c>
      <c r="H105" s="13"/>
      <c r="I105" s="13"/>
      <c r="J105" s="20">
        <f t="shared" si="18"/>
        <v>0</v>
      </c>
      <c r="K105" s="37" t="s">
        <v>10</v>
      </c>
    </row>
    <row r="106" spans="1:11" ht="31.5" x14ac:dyDescent="0.4">
      <c r="A106" s="12">
        <v>3</v>
      </c>
      <c r="B106" s="12">
        <v>6</v>
      </c>
      <c r="C106" s="12">
        <v>1</v>
      </c>
      <c r="D106" s="12">
        <v>3</v>
      </c>
      <c r="E106" s="12"/>
      <c r="F106" s="56" t="s">
        <v>209</v>
      </c>
      <c r="G106" s="73" t="s">
        <v>10</v>
      </c>
      <c r="H106" s="62" t="s">
        <v>10</v>
      </c>
      <c r="I106" s="62" t="s">
        <v>10</v>
      </c>
      <c r="J106" s="79" t="s">
        <v>25</v>
      </c>
      <c r="K106" s="37" t="s">
        <v>10</v>
      </c>
    </row>
    <row r="107" spans="1:11" ht="47.25" x14ac:dyDescent="0.4">
      <c r="A107" s="12">
        <v>3</v>
      </c>
      <c r="B107" s="12">
        <v>6</v>
      </c>
      <c r="C107" s="12">
        <v>1</v>
      </c>
      <c r="D107" s="12">
        <v>3</v>
      </c>
      <c r="E107" s="12">
        <v>1</v>
      </c>
      <c r="F107" s="56" t="s">
        <v>210</v>
      </c>
      <c r="G107" s="77">
        <v>10</v>
      </c>
      <c r="H107" s="13"/>
      <c r="I107" s="13"/>
      <c r="J107" s="20">
        <f t="shared" ref="J107:J113" si="19">IF(I107="A",G107*10/10,IF(I107="B",G107*7/10,IF(I107="C",G107*3/10,0)))</f>
        <v>0</v>
      </c>
      <c r="K107" s="37" t="s">
        <v>10</v>
      </c>
    </row>
    <row r="108" spans="1:11" ht="47.25" x14ac:dyDescent="0.4">
      <c r="A108" s="12">
        <v>3</v>
      </c>
      <c r="B108" s="12">
        <v>6</v>
      </c>
      <c r="C108" s="12">
        <v>1</v>
      </c>
      <c r="D108" s="12">
        <v>3</v>
      </c>
      <c r="E108" s="12">
        <v>2</v>
      </c>
      <c r="F108" s="56" t="s">
        <v>211</v>
      </c>
      <c r="G108" s="77">
        <v>10</v>
      </c>
      <c r="H108" s="13"/>
      <c r="I108" s="13"/>
      <c r="J108" s="20">
        <f t="shared" si="19"/>
        <v>0</v>
      </c>
      <c r="K108" s="37" t="s">
        <v>10</v>
      </c>
    </row>
    <row r="109" spans="1:11" ht="47.25" x14ac:dyDescent="0.4">
      <c r="A109" s="12">
        <v>3</v>
      </c>
      <c r="B109" s="12">
        <v>6</v>
      </c>
      <c r="C109" s="12">
        <v>1</v>
      </c>
      <c r="D109" s="12">
        <v>3</v>
      </c>
      <c r="E109" s="12">
        <v>3</v>
      </c>
      <c r="F109" s="56" t="s">
        <v>212</v>
      </c>
      <c r="G109" s="77">
        <v>10</v>
      </c>
      <c r="H109" s="13"/>
      <c r="I109" s="13"/>
      <c r="J109" s="20">
        <f t="shared" si="19"/>
        <v>0</v>
      </c>
      <c r="K109" s="37" t="s">
        <v>10</v>
      </c>
    </row>
    <row r="110" spans="1:11" ht="47.25" x14ac:dyDescent="0.4">
      <c r="A110" s="12">
        <v>3</v>
      </c>
      <c r="B110" s="12">
        <v>6</v>
      </c>
      <c r="C110" s="12">
        <v>1</v>
      </c>
      <c r="D110" s="12">
        <v>3</v>
      </c>
      <c r="E110" s="12">
        <v>4</v>
      </c>
      <c r="F110" s="56" t="s">
        <v>213</v>
      </c>
      <c r="G110" s="77">
        <v>10</v>
      </c>
      <c r="H110" s="13"/>
      <c r="I110" s="13"/>
      <c r="J110" s="20">
        <f t="shared" si="19"/>
        <v>0</v>
      </c>
      <c r="K110" s="37" t="s">
        <v>10</v>
      </c>
    </row>
    <row r="111" spans="1:11" ht="63" x14ac:dyDescent="0.4">
      <c r="A111" s="12">
        <v>3</v>
      </c>
      <c r="B111" s="12">
        <v>6</v>
      </c>
      <c r="C111" s="12">
        <v>1</v>
      </c>
      <c r="D111" s="12">
        <v>3</v>
      </c>
      <c r="E111" s="12">
        <v>5</v>
      </c>
      <c r="F111" s="56" t="s">
        <v>214</v>
      </c>
      <c r="G111" s="77">
        <v>10</v>
      </c>
      <c r="H111" s="13"/>
      <c r="I111" s="13"/>
      <c r="J111" s="20">
        <f t="shared" si="19"/>
        <v>0</v>
      </c>
      <c r="K111" s="37" t="s">
        <v>10</v>
      </c>
    </row>
    <row r="112" spans="1:11" ht="31.5" x14ac:dyDescent="0.4">
      <c r="A112" s="12">
        <v>3</v>
      </c>
      <c r="B112" s="12">
        <v>6</v>
      </c>
      <c r="C112" s="12">
        <v>1</v>
      </c>
      <c r="D112" s="12">
        <v>3</v>
      </c>
      <c r="E112" s="12">
        <v>6</v>
      </c>
      <c r="F112" s="56" t="s">
        <v>215</v>
      </c>
      <c r="G112" s="77">
        <v>10</v>
      </c>
      <c r="H112" s="13"/>
      <c r="I112" s="13"/>
      <c r="J112" s="20">
        <f t="shared" si="19"/>
        <v>0</v>
      </c>
      <c r="K112" s="37" t="s">
        <v>10</v>
      </c>
    </row>
    <row r="113" spans="1:11" ht="31.5" x14ac:dyDescent="0.4">
      <c r="A113" s="12">
        <v>3</v>
      </c>
      <c r="B113" s="12">
        <v>6</v>
      </c>
      <c r="C113" s="12">
        <v>1</v>
      </c>
      <c r="D113" s="12">
        <v>3</v>
      </c>
      <c r="E113" s="12">
        <v>7</v>
      </c>
      <c r="F113" s="56" t="s">
        <v>216</v>
      </c>
      <c r="G113" s="77">
        <v>10</v>
      </c>
      <c r="H113" s="13"/>
      <c r="I113" s="13"/>
      <c r="J113" s="20">
        <f t="shared" si="19"/>
        <v>0</v>
      </c>
      <c r="K113" s="37" t="s">
        <v>10</v>
      </c>
    </row>
    <row r="114" spans="1:11" ht="31.5" x14ac:dyDescent="0.4">
      <c r="A114" s="12">
        <v>3</v>
      </c>
      <c r="B114" s="12">
        <v>6</v>
      </c>
      <c r="C114" s="12">
        <v>1</v>
      </c>
      <c r="D114" s="12">
        <v>4</v>
      </c>
      <c r="E114" s="12"/>
      <c r="F114" s="56" t="s">
        <v>217</v>
      </c>
      <c r="G114" s="73" t="s">
        <v>10</v>
      </c>
      <c r="H114" s="62" t="s">
        <v>10</v>
      </c>
      <c r="I114" s="62" t="s">
        <v>10</v>
      </c>
      <c r="J114" s="79" t="s">
        <v>25</v>
      </c>
      <c r="K114" s="37" t="s">
        <v>10</v>
      </c>
    </row>
    <row r="115" spans="1:11" ht="31.5" x14ac:dyDescent="0.4">
      <c r="A115" s="12">
        <v>3</v>
      </c>
      <c r="B115" s="12">
        <v>6</v>
      </c>
      <c r="C115" s="12">
        <v>1</v>
      </c>
      <c r="D115" s="12">
        <v>4</v>
      </c>
      <c r="E115" s="12">
        <v>1</v>
      </c>
      <c r="F115" s="56" t="s">
        <v>218</v>
      </c>
      <c r="G115" s="77">
        <v>10</v>
      </c>
      <c r="H115" s="13"/>
      <c r="I115" s="13"/>
      <c r="J115" s="20">
        <f t="shared" ref="J115:J116" si="20">IF(I115="A",G115*10/10,IF(I115="B",G115*7/10,IF(I115="C",G115*3/10,0)))</f>
        <v>0</v>
      </c>
      <c r="K115" s="37" t="s">
        <v>10</v>
      </c>
    </row>
    <row r="116" spans="1:11" ht="47.25" x14ac:dyDescent="0.4">
      <c r="A116" s="12">
        <v>3</v>
      </c>
      <c r="B116" s="12">
        <v>6</v>
      </c>
      <c r="C116" s="12">
        <v>1</v>
      </c>
      <c r="D116" s="12">
        <v>4</v>
      </c>
      <c r="E116" s="12">
        <v>2</v>
      </c>
      <c r="F116" s="56" t="s">
        <v>219</v>
      </c>
      <c r="G116" s="77">
        <v>10</v>
      </c>
      <c r="H116" s="13"/>
      <c r="I116" s="13"/>
      <c r="J116" s="20">
        <f t="shared" si="20"/>
        <v>0</v>
      </c>
      <c r="K116" s="37" t="s">
        <v>10</v>
      </c>
    </row>
    <row r="117" spans="1:11" x14ac:dyDescent="0.4">
      <c r="A117" s="11">
        <v>3</v>
      </c>
      <c r="B117" s="11">
        <v>6</v>
      </c>
      <c r="C117" s="11">
        <v>2</v>
      </c>
      <c r="D117" s="11"/>
      <c r="E117" s="11"/>
      <c r="F117" s="53" t="s">
        <v>220</v>
      </c>
      <c r="G117" s="75" t="s">
        <v>10</v>
      </c>
      <c r="H117" s="63" t="s">
        <v>10</v>
      </c>
      <c r="I117" s="63" t="s">
        <v>10</v>
      </c>
      <c r="J117" s="36" t="s">
        <v>10</v>
      </c>
      <c r="K117" s="37" t="s">
        <v>10</v>
      </c>
    </row>
    <row r="118" spans="1:11" ht="47.25" x14ac:dyDescent="0.4">
      <c r="A118" s="12">
        <v>3</v>
      </c>
      <c r="B118" s="12">
        <v>6</v>
      </c>
      <c r="C118" s="12">
        <v>2</v>
      </c>
      <c r="D118" s="12">
        <v>1</v>
      </c>
      <c r="E118" s="12"/>
      <c r="F118" s="69" t="s">
        <v>221</v>
      </c>
      <c r="G118" s="77">
        <v>10</v>
      </c>
      <c r="H118" s="13"/>
      <c r="I118" s="13"/>
      <c r="J118" s="20">
        <f t="shared" ref="J118:J120" si="21">IF(I118="A",G118*10/10,IF(I118="B",G118*7/10,IF(I118="C",G118*3/10,0)))</f>
        <v>0</v>
      </c>
      <c r="K118" s="37" t="s">
        <v>10</v>
      </c>
    </row>
    <row r="119" spans="1:11" ht="31.5" x14ac:dyDescent="0.4">
      <c r="A119" s="12">
        <v>3</v>
      </c>
      <c r="B119" s="12">
        <v>6</v>
      </c>
      <c r="C119" s="12">
        <v>2</v>
      </c>
      <c r="D119" s="12">
        <v>2</v>
      </c>
      <c r="E119" s="12"/>
      <c r="F119" s="69" t="s">
        <v>222</v>
      </c>
      <c r="G119" s="77">
        <v>10</v>
      </c>
      <c r="H119" s="13"/>
      <c r="I119" s="13"/>
      <c r="J119" s="20">
        <f t="shared" si="21"/>
        <v>0</v>
      </c>
      <c r="K119" s="37" t="s">
        <v>10</v>
      </c>
    </row>
    <row r="120" spans="1:11" ht="47.25" x14ac:dyDescent="0.4">
      <c r="A120" s="12">
        <v>3</v>
      </c>
      <c r="B120" s="12">
        <v>6</v>
      </c>
      <c r="C120" s="12">
        <v>2</v>
      </c>
      <c r="D120" s="12">
        <v>3</v>
      </c>
      <c r="E120" s="12"/>
      <c r="F120" s="69" t="s">
        <v>223</v>
      </c>
      <c r="G120" s="77">
        <v>10</v>
      </c>
      <c r="H120" s="13"/>
      <c r="I120" s="13"/>
      <c r="J120" s="20">
        <f t="shared" si="21"/>
        <v>0</v>
      </c>
      <c r="K120" s="37" t="s">
        <v>10</v>
      </c>
    </row>
    <row r="121" spans="1:11" x14ac:dyDescent="0.4">
      <c r="A121" s="11">
        <v>3</v>
      </c>
      <c r="B121" s="11">
        <v>6</v>
      </c>
      <c r="C121" s="11">
        <v>3</v>
      </c>
      <c r="D121" s="11"/>
      <c r="E121" s="11"/>
      <c r="F121" s="53" t="s">
        <v>224</v>
      </c>
      <c r="G121" s="75" t="s">
        <v>10</v>
      </c>
      <c r="H121" s="63" t="s">
        <v>10</v>
      </c>
      <c r="I121" s="63" t="s">
        <v>10</v>
      </c>
      <c r="J121" s="36" t="s">
        <v>10</v>
      </c>
      <c r="K121" s="37" t="s">
        <v>10</v>
      </c>
    </row>
    <row r="122" spans="1:11" ht="31.5" x14ac:dyDescent="0.4">
      <c r="A122" s="12">
        <v>3</v>
      </c>
      <c r="B122" s="12">
        <v>6</v>
      </c>
      <c r="C122" s="12">
        <v>3</v>
      </c>
      <c r="D122" s="12">
        <v>1</v>
      </c>
      <c r="E122" s="12"/>
      <c r="F122" s="69" t="s">
        <v>225</v>
      </c>
      <c r="G122" s="77">
        <v>10</v>
      </c>
      <c r="H122" s="13"/>
      <c r="I122" s="13"/>
      <c r="J122" s="20">
        <f t="shared" ref="J122:J132" si="22">IF(I122="A",G122*10/10,IF(I122="B",G122*7/10,IF(I122="C",G122*3/10,0)))</f>
        <v>0</v>
      </c>
      <c r="K122" s="37" t="s">
        <v>10</v>
      </c>
    </row>
    <row r="123" spans="1:11" ht="31.5" x14ac:dyDescent="0.4">
      <c r="A123" s="12">
        <v>3</v>
      </c>
      <c r="B123" s="12">
        <v>6</v>
      </c>
      <c r="C123" s="12">
        <v>3</v>
      </c>
      <c r="D123" s="12">
        <v>2</v>
      </c>
      <c r="E123" s="12"/>
      <c r="F123" s="69" t="s">
        <v>226</v>
      </c>
      <c r="G123" s="77">
        <v>10</v>
      </c>
      <c r="H123" s="13"/>
      <c r="I123" s="13"/>
      <c r="J123" s="20">
        <f t="shared" si="22"/>
        <v>0</v>
      </c>
      <c r="K123" s="37" t="s">
        <v>10</v>
      </c>
    </row>
    <row r="124" spans="1:11" ht="47.25" x14ac:dyDescent="0.4">
      <c r="A124" s="12">
        <v>3</v>
      </c>
      <c r="B124" s="12">
        <v>6</v>
      </c>
      <c r="C124" s="12">
        <v>3</v>
      </c>
      <c r="D124" s="12">
        <v>3</v>
      </c>
      <c r="E124" s="12"/>
      <c r="F124" s="70" t="s">
        <v>227</v>
      </c>
      <c r="G124" s="77">
        <v>10</v>
      </c>
      <c r="H124" s="13"/>
      <c r="I124" s="13"/>
      <c r="J124" s="20">
        <f t="shared" si="22"/>
        <v>0</v>
      </c>
      <c r="K124" s="37" t="s">
        <v>10</v>
      </c>
    </row>
    <row r="125" spans="1:11" ht="63" x14ac:dyDescent="0.4">
      <c r="A125" s="12">
        <v>3</v>
      </c>
      <c r="B125" s="12">
        <v>6</v>
      </c>
      <c r="C125" s="12">
        <v>3</v>
      </c>
      <c r="D125" s="12">
        <v>4</v>
      </c>
      <c r="E125" s="12"/>
      <c r="F125" s="69" t="s">
        <v>228</v>
      </c>
      <c r="G125" s="77">
        <v>10</v>
      </c>
      <c r="H125" s="13"/>
      <c r="I125" s="13"/>
      <c r="J125" s="20">
        <f t="shared" si="22"/>
        <v>0</v>
      </c>
      <c r="K125" s="37" t="s">
        <v>10</v>
      </c>
    </row>
    <row r="126" spans="1:11" ht="31.5" x14ac:dyDescent="0.4">
      <c r="A126" s="12">
        <v>3</v>
      </c>
      <c r="B126" s="12">
        <v>6</v>
      </c>
      <c r="C126" s="12">
        <v>3</v>
      </c>
      <c r="D126" s="12">
        <v>5</v>
      </c>
      <c r="E126" s="12"/>
      <c r="F126" s="69" t="s">
        <v>229</v>
      </c>
      <c r="G126" s="77">
        <v>10</v>
      </c>
      <c r="H126" s="13"/>
      <c r="I126" s="13"/>
      <c r="J126" s="20">
        <f t="shared" si="22"/>
        <v>0</v>
      </c>
      <c r="K126" s="37" t="s">
        <v>10</v>
      </c>
    </row>
    <row r="127" spans="1:11" ht="47.25" x14ac:dyDescent="0.4">
      <c r="A127" s="12">
        <v>3</v>
      </c>
      <c r="B127" s="12">
        <v>6</v>
      </c>
      <c r="C127" s="12">
        <v>3</v>
      </c>
      <c r="D127" s="12">
        <v>6</v>
      </c>
      <c r="E127" s="12"/>
      <c r="F127" s="69" t="s">
        <v>230</v>
      </c>
      <c r="G127" s="77">
        <v>10</v>
      </c>
      <c r="H127" s="13"/>
      <c r="I127" s="13"/>
      <c r="J127" s="20">
        <f t="shared" si="22"/>
        <v>0</v>
      </c>
      <c r="K127" s="37" t="s">
        <v>10</v>
      </c>
    </row>
    <row r="128" spans="1:11" ht="47.25" x14ac:dyDescent="0.4">
      <c r="A128" s="12">
        <v>3</v>
      </c>
      <c r="B128" s="12">
        <v>6</v>
      </c>
      <c r="C128" s="12">
        <v>3</v>
      </c>
      <c r="D128" s="12">
        <v>7</v>
      </c>
      <c r="E128" s="12"/>
      <c r="F128" s="69" t="s">
        <v>231</v>
      </c>
      <c r="G128" s="77">
        <v>10</v>
      </c>
      <c r="H128" s="13"/>
      <c r="I128" s="13"/>
      <c r="J128" s="20">
        <f t="shared" si="22"/>
        <v>0</v>
      </c>
      <c r="K128" s="37" t="s">
        <v>10</v>
      </c>
    </row>
    <row r="129" spans="1:11" ht="47.25" x14ac:dyDescent="0.4">
      <c r="A129" s="12">
        <v>3</v>
      </c>
      <c r="B129" s="12">
        <v>6</v>
      </c>
      <c r="C129" s="12">
        <v>3</v>
      </c>
      <c r="D129" s="12">
        <v>8</v>
      </c>
      <c r="E129" s="12"/>
      <c r="F129" s="69" t="s">
        <v>232</v>
      </c>
      <c r="G129" s="77">
        <v>10</v>
      </c>
      <c r="H129" s="13"/>
      <c r="I129" s="13"/>
      <c r="J129" s="20">
        <f t="shared" si="22"/>
        <v>0</v>
      </c>
      <c r="K129" s="37" t="s">
        <v>10</v>
      </c>
    </row>
    <row r="130" spans="1:11" ht="31.5" x14ac:dyDescent="0.4">
      <c r="A130" s="12">
        <v>3</v>
      </c>
      <c r="B130" s="12">
        <v>6</v>
      </c>
      <c r="C130" s="12">
        <v>3</v>
      </c>
      <c r="D130" s="12">
        <v>9</v>
      </c>
      <c r="E130" s="12"/>
      <c r="F130" s="69" t="s">
        <v>233</v>
      </c>
      <c r="G130" s="77">
        <v>10</v>
      </c>
      <c r="H130" s="13"/>
      <c r="I130" s="13"/>
      <c r="J130" s="20">
        <f t="shared" si="22"/>
        <v>0</v>
      </c>
      <c r="K130" s="37" t="s">
        <v>10</v>
      </c>
    </row>
    <row r="131" spans="1:11" ht="63" x14ac:dyDescent="0.4">
      <c r="A131" s="12">
        <v>3</v>
      </c>
      <c r="B131" s="12">
        <v>6</v>
      </c>
      <c r="C131" s="12">
        <v>3</v>
      </c>
      <c r="D131" s="12">
        <v>10</v>
      </c>
      <c r="E131" s="12"/>
      <c r="F131" s="69" t="s">
        <v>234</v>
      </c>
      <c r="G131" s="77">
        <v>10</v>
      </c>
      <c r="H131" s="13"/>
      <c r="I131" s="13"/>
      <c r="J131" s="20">
        <f t="shared" si="22"/>
        <v>0</v>
      </c>
      <c r="K131" s="37" t="s">
        <v>10</v>
      </c>
    </row>
    <row r="132" spans="1:11" ht="31.5" x14ac:dyDescent="0.4">
      <c r="A132" s="12">
        <v>3</v>
      </c>
      <c r="B132" s="12">
        <v>6</v>
      </c>
      <c r="C132" s="12">
        <v>3</v>
      </c>
      <c r="D132" s="12">
        <v>11</v>
      </c>
      <c r="E132" s="12"/>
      <c r="F132" s="69" t="s">
        <v>235</v>
      </c>
      <c r="G132" s="77">
        <v>10</v>
      </c>
      <c r="H132" s="13"/>
      <c r="I132" s="13"/>
      <c r="J132" s="20">
        <f t="shared" si="22"/>
        <v>0</v>
      </c>
      <c r="K132" s="37" t="s">
        <v>10</v>
      </c>
    </row>
    <row r="133" spans="1:11" x14ac:dyDescent="0.4">
      <c r="A133" s="11">
        <v>3</v>
      </c>
      <c r="B133" s="11">
        <v>6</v>
      </c>
      <c r="C133" s="11">
        <v>4</v>
      </c>
      <c r="D133" s="11"/>
      <c r="E133" s="11"/>
      <c r="F133" s="53" t="s">
        <v>236</v>
      </c>
      <c r="G133" s="75" t="s">
        <v>10</v>
      </c>
      <c r="H133" s="63" t="s">
        <v>10</v>
      </c>
      <c r="I133" s="63" t="s">
        <v>10</v>
      </c>
      <c r="J133" s="36" t="s">
        <v>10</v>
      </c>
      <c r="K133" s="37" t="s">
        <v>10</v>
      </c>
    </row>
    <row r="134" spans="1:11" ht="31.5" x14ac:dyDescent="0.4">
      <c r="A134" s="12">
        <v>3</v>
      </c>
      <c r="B134" s="12">
        <v>6</v>
      </c>
      <c r="C134" s="12">
        <v>4</v>
      </c>
      <c r="D134" s="12">
        <v>1</v>
      </c>
      <c r="E134" s="12"/>
      <c r="F134" s="69" t="s">
        <v>237</v>
      </c>
      <c r="G134" s="77">
        <v>10</v>
      </c>
      <c r="H134" s="13"/>
      <c r="I134" s="13"/>
      <c r="J134" s="20">
        <f t="shared" ref="J134:J143" si="23">IF(I134="A",G134*10/10,IF(I134="B",G134*7/10,IF(I134="C",G134*3/10,0)))</f>
        <v>0</v>
      </c>
      <c r="K134" s="37" t="s">
        <v>10</v>
      </c>
    </row>
    <row r="135" spans="1:11" ht="31.5" x14ac:dyDescent="0.4">
      <c r="A135" s="12">
        <v>3</v>
      </c>
      <c r="B135" s="12">
        <v>6</v>
      </c>
      <c r="C135" s="12">
        <v>4</v>
      </c>
      <c r="D135" s="12">
        <v>2</v>
      </c>
      <c r="E135" s="12"/>
      <c r="F135" s="69" t="s">
        <v>238</v>
      </c>
      <c r="G135" s="77">
        <v>10</v>
      </c>
      <c r="H135" s="13"/>
      <c r="I135" s="13"/>
      <c r="J135" s="20">
        <f t="shared" si="23"/>
        <v>0</v>
      </c>
      <c r="K135" s="37" t="s">
        <v>10</v>
      </c>
    </row>
    <row r="136" spans="1:11" ht="31.5" x14ac:dyDescent="0.4">
      <c r="A136" s="12">
        <v>3</v>
      </c>
      <c r="B136" s="12">
        <v>6</v>
      </c>
      <c r="C136" s="12">
        <v>4</v>
      </c>
      <c r="D136" s="12">
        <v>3</v>
      </c>
      <c r="E136" s="12"/>
      <c r="F136" s="69" t="s">
        <v>239</v>
      </c>
      <c r="G136" s="77">
        <v>10</v>
      </c>
      <c r="H136" s="13"/>
      <c r="I136" s="13"/>
      <c r="J136" s="20">
        <f t="shared" si="23"/>
        <v>0</v>
      </c>
      <c r="K136" s="37" t="s">
        <v>10</v>
      </c>
    </row>
    <row r="137" spans="1:11" ht="47.25" x14ac:dyDescent="0.4">
      <c r="A137" s="12">
        <v>3</v>
      </c>
      <c r="B137" s="12">
        <v>6</v>
      </c>
      <c r="C137" s="12">
        <v>4</v>
      </c>
      <c r="D137" s="12">
        <v>4</v>
      </c>
      <c r="E137" s="12"/>
      <c r="F137" s="69" t="s">
        <v>240</v>
      </c>
      <c r="G137" s="77">
        <v>10</v>
      </c>
      <c r="H137" s="13"/>
      <c r="I137" s="13"/>
      <c r="J137" s="20">
        <f t="shared" si="23"/>
        <v>0</v>
      </c>
      <c r="K137" s="37" t="s">
        <v>10</v>
      </c>
    </row>
    <row r="138" spans="1:11" ht="31.5" x14ac:dyDescent="0.4">
      <c r="A138" s="12">
        <v>3</v>
      </c>
      <c r="B138" s="12">
        <v>6</v>
      </c>
      <c r="C138" s="12">
        <v>4</v>
      </c>
      <c r="D138" s="12">
        <v>5</v>
      </c>
      <c r="E138" s="12"/>
      <c r="F138" s="69" t="s">
        <v>241</v>
      </c>
      <c r="G138" s="77">
        <v>10</v>
      </c>
      <c r="H138" s="13"/>
      <c r="I138" s="13"/>
      <c r="J138" s="20">
        <f t="shared" si="23"/>
        <v>0</v>
      </c>
      <c r="K138" s="37" t="s">
        <v>10</v>
      </c>
    </row>
    <row r="139" spans="1:11" ht="31.5" x14ac:dyDescent="0.4">
      <c r="A139" s="12">
        <v>3</v>
      </c>
      <c r="B139" s="12">
        <v>6</v>
      </c>
      <c r="C139" s="12">
        <v>4</v>
      </c>
      <c r="D139" s="12">
        <v>6</v>
      </c>
      <c r="E139" s="12"/>
      <c r="F139" s="69" t="s">
        <v>242</v>
      </c>
      <c r="G139" s="77">
        <v>10</v>
      </c>
      <c r="H139" s="13"/>
      <c r="I139" s="13"/>
      <c r="J139" s="20">
        <f t="shared" si="23"/>
        <v>0</v>
      </c>
      <c r="K139" s="37" t="s">
        <v>10</v>
      </c>
    </row>
    <row r="140" spans="1:11" ht="31.5" x14ac:dyDescent="0.4">
      <c r="A140" s="12">
        <v>3</v>
      </c>
      <c r="B140" s="12">
        <v>6</v>
      </c>
      <c r="C140" s="12">
        <v>4</v>
      </c>
      <c r="D140" s="12">
        <v>7</v>
      </c>
      <c r="E140" s="12"/>
      <c r="F140" s="69" t="s">
        <v>243</v>
      </c>
      <c r="G140" s="77">
        <v>10</v>
      </c>
      <c r="H140" s="13"/>
      <c r="I140" s="13"/>
      <c r="J140" s="20">
        <f t="shared" si="23"/>
        <v>0</v>
      </c>
      <c r="K140" s="37" t="s">
        <v>10</v>
      </c>
    </row>
    <row r="141" spans="1:11" ht="47.25" x14ac:dyDescent="0.4">
      <c r="A141" s="12">
        <v>3</v>
      </c>
      <c r="B141" s="12">
        <v>6</v>
      </c>
      <c r="C141" s="12">
        <v>4</v>
      </c>
      <c r="D141" s="12">
        <v>8</v>
      </c>
      <c r="E141" s="12"/>
      <c r="F141" s="69" t="s">
        <v>244</v>
      </c>
      <c r="G141" s="77">
        <v>10</v>
      </c>
      <c r="H141" s="13"/>
      <c r="I141" s="13"/>
      <c r="J141" s="20">
        <f t="shared" si="23"/>
        <v>0</v>
      </c>
      <c r="K141" s="37" t="s">
        <v>10</v>
      </c>
    </row>
    <row r="142" spans="1:11" ht="47.25" x14ac:dyDescent="0.4">
      <c r="A142" s="12">
        <v>3</v>
      </c>
      <c r="B142" s="12">
        <v>6</v>
      </c>
      <c r="C142" s="12">
        <v>4</v>
      </c>
      <c r="D142" s="12">
        <v>9</v>
      </c>
      <c r="E142" s="12"/>
      <c r="F142" s="69" t="s">
        <v>245</v>
      </c>
      <c r="G142" s="77">
        <v>10</v>
      </c>
      <c r="H142" s="13"/>
      <c r="I142" s="13"/>
      <c r="J142" s="20">
        <f t="shared" si="23"/>
        <v>0</v>
      </c>
      <c r="K142" s="37" t="s">
        <v>10</v>
      </c>
    </row>
    <row r="143" spans="1:11" ht="78.75" x14ac:dyDescent="0.4">
      <c r="A143" s="12">
        <v>3</v>
      </c>
      <c r="B143" s="12">
        <v>6</v>
      </c>
      <c r="C143" s="12">
        <v>4</v>
      </c>
      <c r="D143" s="12">
        <v>10</v>
      </c>
      <c r="E143" s="12"/>
      <c r="F143" s="69" t="s">
        <v>246</v>
      </c>
      <c r="G143" s="77">
        <v>10</v>
      </c>
      <c r="H143" s="13"/>
      <c r="I143" s="13"/>
      <c r="J143" s="20">
        <f t="shared" si="23"/>
        <v>0</v>
      </c>
      <c r="K143" s="37" t="s">
        <v>10</v>
      </c>
    </row>
    <row r="144" spans="1:11" x14ac:dyDescent="0.4">
      <c r="A144" s="11">
        <v>3</v>
      </c>
      <c r="B144" s="11">
        <v>6</v>
      </c>
      <c r="C144" s="11">
        <v>5</v>
      </c>
      <c r="D144" s="11"/>
      <c r="E144" s="11"/>
      <c r="F144" s="53" t="s">
        <v>247</v>
      </c>
      <c r="G144" s="76" t="s">
        <v>10</v>
      </c>
      <c r="H144" s="64" t="s">
        <v>10</v>
      </c>
      <c r="I144" s="64" t="s">
        <v>10</v>
      </c>
      <c r="J144" s="37" t="s">
        <v>10</v>
      </c>
      <c r="K144" s="37"/>
    </row>
    <row r="145" spans="1:11" ht="31.5" x14ac:dyDescent="0.4">
      <c r="A145" s="12">
        <v>3</v>
      </c>
      <c r="B145" s="12">
        <v>6</v>
      </c>
      <c r="C145" s="12">
        <v>5</v>
      </c>
      <c r="D145" s="12">
        <v>1</v>
      </c>
      <c r="E145" s="12"/>
      <c r="F145" s="56" t="s">
        <v>248</v>
      </c>
      <c r="G145" s="77">
        <v>10</v>
      </c>
      <c r="H145" s="13"/>
      <c r="I145" s="13"/>
      <c r="J145" s="20">
        <f t="shared" ref="J145:J148" si="24">IF(I145="A",G145*10/10,IF(I145="B",G145*7/10,IF(I145="C",G145*3/10,0)))</f>
        <v>0</v>
      </c>
      <c r="K145" s="37"/>
    </row>
    <row r="146" spans="1:11" ht="31.5" x14ac:dyDescent="0.4">
      <c r="A146" s="12">
        <v>3</v>
      </c>
      <c r="B146" s="12">
        <v>6</v>
      </c>
      <c r="C146" s="12">
        <v>5</v>
      </c>
      <c r="D146" s="12">
        <v>2</v>
      </c>
      <c r="E146" s="12"/>
      <c r="F146" s="56" t="s">
        <v>249</v>
      </c>
      <c r="G146" s="77">
        <v>10</v>
      </c>
      <c r="H146" s="13"/>
      <c r="I146" s="13"/>
      <c r="J146" s="20">
        <f t="shared" si="24"/>
        <v>0</v>
      </c>
      <c r="K146" s="37"/>
    </row>
    <row r="147" spans="1:11" ht="63" x14ac:dyDescent="0.4">
      <c r="A147" s="12">
        <v>3</v>
      </c>
      <c r="B147" s="12">
        <v>6</v>
      </c>
      <c r="C147" s="12">
        <v>5</v>
      </c>
      <c r="D147" s="12">
        <v>3</v>
      </c>
      <c r="E147" s="12"/>
      <c r="F147" s="56" t="s">
        <v>250</v>
      </c>
      <c r="G147" s="77">
        <v>10</v>
      </c>
      <c r="H147" s="13"/>
      <c r="I147" s="13"/>
      <c r="J147" s="20">
        <f t="shared" si="24"/>
        <v>0</v>
      </c>
      <c r="K147" s="37"/>
    </row>
    <row r="148" spans="1:11" ht="47.25" x14ac:dyDescent="0.4">
      <c r="A148" s="12">
        <v>3</v>
      </c>
      <c r="B148" s="12">
        <v>6</v>
      </c>
      <c r="C148" s="12">
        <v>5</v>
      </c>
      <c r="D148" s="12">
        <v>4</v>
      </c>
      <c r="E148" s="12"/>
      <c r="F148" s="56" t="s">
        <v>251</v>
      </c>
      <c r="G148" s="77">
        <v>10</v>
      </c>
      <c r="H148" s="13"/>
      <c r="I148" s="13"/>
      <c r="J148" s="20">
        <f t="shared" si="24"/>
        <v>0</v>
      </c>
      <c r="K148" s="37"/>
    </row>
    <row r="149" spans="1:11" x14ac:dyDescent="0.4">
      <c r="A149" s="11">
        <v>3</v>
      </c>
      <c r="B149" s="11">
        <v>6</v>
      </c>
      <c r="C149" s="11">
        <v>6</v>
      </c>
      <c r="D149" s="11"/>
      <c r="E149" s="11"/>
      <c r="F149" s="53" t="s">
        <v>252</v>
      </c>
      <c r="G149" s="76" t="s">
        <v>10</v>
      </c>
      <c r="H149" s="64" t="s">
        <v>10</v>
      </c>
      <c r="I149" s="64" t="s">
        <v>10</v>
      </c>
      <c r="J149" s="37" t="s">
        <v>10</v>
      </c>
      <c r="K149" s="37" t="s">
        <v>10</v>
      </c>
    </row>
    <row r="150" spans="1:11" ht="31.5" x14ac:dyDescent="0.4">
      <c r="A150" s="12">
        <v>3</v>
      </c>
      <c r="B150" s="12">
        <v>6</v>
      </c>
      <c r="C150" s="12">
        <v>6</v>
      </c>
      <c r="D150" s="12">
        <v>1</v>
      </c>
      <c r="E150" s="12"/>
      <c r="F150" s="56" t="s">
        <v>253</v>
      </c>
      <c r="G150" s="77">
        <v>10</v>
      </c>
      <c r="H150" s="13"/>
      <c r="I150" s="13"/>
      <c r="J150" s="20">
        <f t="shared" ref="J150:J163" si="25">IF(I150="A",G150*10/10,IF(I150="B",G150*7/10,IF(I150="C",G150*3/10,0)))</f>
        <v>0</v>
      </c>
      <c r="K150" s="37" t="s">
        <v>10</v>
      </c>
    </row>
    <row r="151" spans="1:11" ht="47.25" x14ac:dyDescent="0.4">
      <c r="A151" s="12">
        <v>3</v>
      </c>
      <c r="B151" s="12">
        <v>6</v>
      </c>
      <c r="C151" s="12">
        <v>6</v>
      </c>
      <c r="D151" s="12">
        <v>2</v>
      </c>
      <c r="E151" s="12"/>
      <c r="F151" s="56" t="s">
        <v>254</v>
      </c>
      <c r="G151" s="77">
        <v>10</v>
      </c>
      <c r="H151" s="13"/>
      <c r="I151" s="13"/>
      <c r="J151" s="20">
        <f t="shared" si="25"/>
        <v>0</v>
      </c>
      <c r="K151" s="37" t="s">
        <v>10</v>
      </c>
    </row>
    <row r="152" spans="1:11" ht="47.25" x14ac:dyDescent="0.4">
      <c r="A152" s="12">
        <v>3</v>
      </c>
      <c r="B152" s="12">
        <v>6</v>
      </c>
      <c r="C152" s="12">
        <v>6</v>
      </c>
      <c r="D152" s="12">
        <v>3</v>
      </c>
      <c r="E152" s="12"/>
      <c r="F152" s="56" t="s">
        <v>255</v>
      </c>
      <c r="G152" s="77">
        <v>10</v>
      </c>
      <c r="H152" s="13"/>
      <c r="I152" s="13"/>
      <c r="J152" s="20">
        <f t="shared" si="25"/>
        <v>0</v>
      </c>
      <c r="K152" s="37" t="s">
        <v>10</v>
      </c>
    </row>
    <row r="153" spans="1:11" ht="47.25" x14ac:dyDescent="0.4">
      <c r="A153" s="12">
        <v>3</v>
      </c>
      <c r="B153" s="12">
        <v>6</v>
      </c>
      <c r="C153" s="12">
        <v>6</v>
      </c>
      <c r="D153" s="12">
        <v>4</v>
      </c>
      <c r="E153" s="12"/>
      <c r="F153" s="56" t="s">
        <v>256</v>
      </c>
      <c r="G153" s="77">
        <v>10</v>
      </c>
      <c r="H153" s="13"/>
      <c r="I153" s="13"/>
      <c r="J153" s="20">
        <f t="shared" si="25"/>
        <v>0</v>
      </c>
      <c r="K153" s="37" t="s">
        <v>10</v>
      </c>
    </row>
    <row r="154" spans="1:11" ht="31.5" x14ac:dyDescent="0.4">
      <c r="A154" s="12">
        <v>3</v>
      </c>
      <c r="B154" s="12">
        <v>6</v>
      </c>
      <c r="C154" s="12">
        <v>6</v>
      </c>
      <c r="D154" s="12">
        <v>5</v>
      </c>
      <c r="E154" s="12"/>
      <c r="F154" s="56" t="s">
        <v>257</v>
      </c>
      <c r="G154" s="77">
        <v>10</v>
      </c>
      <c r="H154" s="13"/>
      <c r="I154" s="13"/>
      <c r="J154" s="20">
        <f t="shared" si="25"/>
        <v>0</v>
      </c>
      <c r="K154" s="37" t="s">
        <v>10</v>
      </c>
    </row>
    <row r="155" spans="1:11" ht="47.25" x14ac:dyDescent="0.4">
      <c r="A155" s="12">
        <v>3</v>
      </c>
      <c r="B155" s="12">
        <v>6</v>
      </c>
      <c r="C155" s="12">
        <v>6</v>
      </c>
      <c r="D155" s="12">
        <v>6</v>
      </c>
      <c r="E155" s="12"/>
      <c r="F155" s="56" t="s">
        <v>258</v>
      </c>
      <c r="G155" s="77">
        <v>10</v>
      </c>
      <c r="H155" s="13"/>
      <c r="I155" s="13"/>
      <c r="J155" s="20">
        <f t="shared" si="25"/>
        <v>0</v>
      </c>
      <c r="K155" s="37" t="s">
        <v>10</v>
      </c>
    </row>
    <row r="156" spans="1:11" ht="31.5" x14ac:dyDescent="0.4">
      <c r="A156" s="12">
        <v>3</v>
      </c>
      <c r="B156" s="12">
        <v>6</v>
      </c>
      <c r="C156" s="12">
        <v>6</v>
      </c>
      <c r="D156" s="12">
        <v>7</v>
      </c>
      <c r="E156" s="12"/>
      <c r="F156" s="56" t="s">
        <v>259</v>
      </c>
      <c r="G156" s="77">
        <v>10</v>
      </c>
      <c r="H156" s="13"/>
      <c r="I156" s="13"/>
      <c r="J156" s="20">
        <f t="shared" si="25"/>
        <v>0</v>
      </c>
      <c r="K156" s="37" t="s">
        <v>10</v>
      </c>
    </row>
    <row r="157" spans="1:11" ht="47.25" x14ac:dyDescent="0.4">
      <c r="A157" s="12">
        <v>3</v>
      </c>
      <c r="B157" s="12">
        <v>6</v>
      </c>
      <c r="C157" s="12">
        <v>6</v>
      </c>
      <c r="D157" s="12">
        <v>8</v>
      </c>
      <c r="E157" s="12"/>
      <c r="F157" s="56" t="s">
        <v>260</v>
      </c>
      <c r="G157" s="77">
        <v>10</v>
      </c>
      <c r="H157" s="13"/>
      <c r="I157" s="13"/>
      <c r="J157" s="20">
        <f t="shared" si="25"/>
        <v>0</v>
      </c>
      <c r="K157" s="37" t="s">
        <v>10</v>
      </c>
    </row>
    <row r="158" spans="1:11" ht="31.5" x14ac:dyDescent="0.4">
      <c r="A158" s="12">
        <v>3</v>
      </c>
      <c r="B158" s="12">
        <v>6</v>
      </c>
      <c r="C158" s="12">
        <v>6</v>
      </c>
      <c r="D158" s="12">
        <v>9</v>
      </c>
      <c r="E158" s="12"/>
      <c r="F158" s="56" t="s">
        <v>261</v>
      </c>
      <c r="G158" s="77">
        <v>10</v>
      </c>
      <c r="H158" s="13"/>
      <c r="I158" s="13"/>
      <c r="J158" s="20">
        <f t="shared" si="25"/>
        <v>0</v>
      </c>
      <c r="K158" s="37" t="s">
        <v>10</v>
      </c>
    </row>
    <row r="159" spans="1:11" ht="31.5" x14ac:dyDescent="0.4">
      <c r="A159" s="12">
        <v>3</v>
      </c>
      <c r="B159" s="12">
        <v>6</v>
      </c>
      <c r="C159" s="12">
        <v>6</v>
      </c>
      <c r="D159" s="12">
        <v>10</v>
      </c>
      <c r="E159" s="12"/>
      <c r="F159" s="56" t="s">
        <v>262</v>
      </c>
      <c r="G159" s="77">
        <v>10</v>
      </c>
      <c r="H159" s="13"/>
      <c r="I159" s="13"/>
      <c r="J159" s="20">
        <f t="shared" si="25"/>
        <v>0</v>
      </c>
      <c r="K159" s="37" t="s">
        <v>10</v>
      </c>
    </row>
    <row r="160" spans="1:11" ht="31.5" x14ac:dyDescent="0.4">
      <c r="A160" s="12">
        <v>3</v>
      </c>
      <c r="B160" s="12">
        <v>6</v>
      </c>
      <c r="C160" s="12">
        <v>6</v>
      </c>
      <c r="D160" s="12">
        <v>11</v>
      </c>
      <c r="E160" s="12"/>
      <c r="F160" s="56" t="s">
        <v>263</v>
      </c>
      <c r="G160" s="77">
        <v>10</v>
      </c>
      <c r="H160" s="13"/>
      <c r="I160" s="13"/>
      <c r="J160" s="20">
        <f t="shared" si="25"/>
        <v>0</v>
      </c>
      <c r="K160" s="37" t="s">
        <v>10</v>
      </c>
    </row>
    <row r="161" spans="1:11" ht="47.25" x14ac:dyDescent="0.4">
      <c r="A161" s="12">
        <v>3</v>
      </c>
      <c r="B161" s="12">
        <v>6</v>
      </c>
      <c r="C161" s="12">
        <v>6</v>
      </c>
      <c r="D161" s="12">
        <v>12</v>
      </c>
      <c r="E161" s="12"/>
      <c r="F161" s="56" t="s">
        <v>264</v>
      </c>
      <c r="G161" s="77">
        <v>10</v>
      </c>
      <c r="H161" s="13"/>
      <c r="I161" s="13"/>
      <c r="J161" s="20">
        <f t="shared" si="25"/>
        <v>0</v>
      </c>
      <c r="K161" s="37" t="s">
        <v>10</v>
      </c>
    </row>
    <row r="162" spans="1:11" ht="31.5" x14ac:dyDescent="0.4">
      <c r="A162" s="12">
        <v>3</v>
      </c>
      <c r="B162" s="12">
        <v>6</v>
      </c>
      <c r="C162" s="12">
        <v>6</v>
      </c>
      <c r="D162" s="12">
        <v>13</v>
      </c>
      <c r="E162" s="12"/>
      <c r="F162" s="56" t="s">
        <v>265</v>
      </c>
      <c r="G162" s="77">
        <v>10</v>
      </c>
      <c r="H162" s="13"/>
      <c r="I162" s="13"/>
      <c r="J162" s="20">
        <f t="shared" si="25"/>
        <v>0</v>
      </c>
      <c r="K162" s="37" t="s">
        <v>10</v>
      </c>
    </row>
    <row r="163" spans="1:11" ht="31.5" x14ac:dyDescent="0.4">
      <c r="A163" s="12">
        <v>3</v>
      </c>
      <c r="B163" s="12">
        <v>6</v>
      </c>
      <c r="C163" s="12">
        <v>6</v>
      </c>
      <c r="D163" s="12">
        <v>14</v>
      </c>
      <c r="E163" s="12"/>
      <c r="F163" s="56" t="s">
        <v>266</v>
      </c>
      <c r="G163" s="77">
        <v>10</v>
      </c>
      <c r="H163" s="13"/>
      <c r="I163" s="13"/>
      <c r="J163" s="20">
        <f t="shared" si="25"/>
        <v>0</v>
      </c>
      <c r="K163" s="37" t="s">
        <v>10</v>
      </c>
    </row>
    <row r="164" spans="1:11" ht="31.5" x14ac:dyDescent="0.4">
      <c r="A164" s="12">
        <v>3</v>
      </c>
      <c r="B164" s="12">
        <v>6</v>
      </c>
      <c r="C164" s="12">
        <v>6</v>
      </c>
      <c r="D164" s="12">
        <v>15</v>
      </c>
      <c r="E164" s="12"/>
      <c r="F164" s="56" t="s">
        <v>267</v>
      </c>
      <c r="G164" s="76" t="s">
        <v>10</v>
      </c>
      <c r="H164" s="64" t="s">
        <v>10</v>
      </c>
      <c r="I164" s="64" t="s">
        <v>10</v>
      </c>
      <c r="J164" s="37" t="s">
        <v>10</v>
      </c>
      <c r="K164" s="37" t="s">
        <v>10</v>
      </c>
    </row>
    <row r="165" spans="1:11" ht="47.25" x14ac:dyDescent="0.4">
      <c r="A165" s="12">
        <v>3</v>
      </c>
      <c r="B165" s="12">
        <v>6</v>
      </c>
      <c r="C165" s="12">
        <v>6</v>
      </c>
      <c r="D165" s="12">
        <v>15</v>
      </c>
      <c r="E165" s="12">
        <v>1</v>
      </c>
      <c r="F165" s="56" t="s">
        <v>268</v>
      </c>
      <c r="G165" s="77">
        <v>10</v>
      </c>
      <c r="H165" s="13"/>
      <c r="I165" s="13"/>
      <c r="J165" s="20">
        <f t="shared" ref="J165:J171" si="26">IF(I165="A",G165*10/10,IF(I165="B",G165*7/10,IF(I165="C",G165*3/10,0)))</f>
        <v>0</v>
      </c>
      <c r="K165" s="37" t="s">
        <v>10</v>
      </c>
    </row>
    <row r="166" spans="1:11" ht="47.25" x14ac:dyDescent="0.4">
      <c r="A166" s="12">
        <v>3</v>
      </c>
      <c r="B166" s="12">
        <v>6</v>
      </c>
      <c r="C166" s="12">
        <v>6</v>
      </c>
      <c r="D166" s="12">
        <v>15</v>
      </c>
      <c r="E166" s="12">
        <v>2</v>
      </c>
      <c r="F166" s="56" t="s">
        <v>269</v>
      </c>
      <c r="G166" s="77">
        <v>10</v>
      </c>
      <c r="H166" s="13"/>
      <c r="I166" s="13"/>
      <c r="J166" s="20">
        <f t="shared" si="26"/>
        <v>0</v>
      </c>
      <c r="K166" s="37" t="s">
        <v>10</v>
      </c>
    </row>
    <row r="167" spans="1:11" ht="47.25" x14ac:dyDescent="0.4">
      <c r="A167" s="12">
        <v>3</v>
      </c>
      <c r="B167" s="12">
        <v>6</v>
      </c>
      <c r="C167" s="12">
        <v>6</v>
      </c>
      <c r="D167" s="12">
        <v>15</v>
      </c>
      <c r="E167" s="12">
        <v>3</v>
      </c>
      <c r="F167" s="56" t="s">
        <v>270</v>
      </c>
      <c r="G167" s="77">
        <v>10</v>
      </c>
      <c r="H167" s="13"/>
      <c r="I167" s="13"/>
      <c r="J167" s="20">
        <f t="shared" si="26"/>
        <v>0</v>
      </c>
      <c r="K167" s="37" t="s">
        <v>10</v>
      </c>
    </row>
    <row r="168" spans="1:11" ht="31.5" x14ac:dyDescent="0.4">
      <c r="A168" s="12">
        <v>3</v>
      </c>
      <c r="B168" s="12">
        <v>6</v>
      </c>
      <c r="C168" s="12">
        <v>6</v>
      </c>
      <c r="D168" s="12">
        <v>15</v>
      </c>
      <c r="E168" s="12">
        <v>4</v>
      </c>
      <c r="F168" s="56" t="s">
        <v>271</v>
      </c>
      <c r="G168" s="77">
        <v>10</v>
      </c>
      <c r="H168" s="13"/>
      <c r="I168" s="13"/>
      <c r="J168" s="20">
        <f t="shared" si="26"/>
        <v>0</v>
      </c>
      <c r="K168" s="37" t="s">
        <v>10</v>
      </c>
    </row>
    <row r="169" spans="1:11" ht="47.25" x14ac:dyDescent="0.4">
      <c r="A169" s="12">
        <v>3</v>
      </c>
      <c r="B169" s="12">
        <v>6</v>
      </c>
      <c r="C169" s="12">
        <v>6</v>
      </c>
      <c r="D169" s="12">
        <v>15</v>
      </c>
      <c r="E169" s="12">
        <v>5</v>
      </c>
      <c r="F169" s="56" t="s">
        <v>272</v>
      </c>
      <c r="G169" s="77">
        <v>10</v>
      </c>
      <c r="H169" s="13"/>
      <c r="I169" s="13"/>
      <c r="J169" s="20">
        <f t="shared" si="26"/>
        <v>0</v>
      </c>
      <c r="K169" s="37" t="s">
        <v>10</v>
      </c>
    </row>
    <row r="170" spans="1:11" ht="31.5" x14ac:dyDescent="0.4">
      <c r="A170" s="12">
        <v>3</v>
      </c>
      <c r="B170" s="12">
        <v>6</v>
      </c>
      <c r="C170" s="12">
        <v>6</v>
      </c>
      <c r="D170" s="12">
        <v>15</v>
      </c>
      <c r="E170" s="12">
        <v>6</v>
      </c>
      <c r="F170" s="56" t="s">
        <v>273</v>
      </c>
      <c r="G170" s="77">
        <v>10</v>
      </c>
      <c r="H170" s="13"/>
      <c r="I170" s="13"/>
      <c r="J170" s="20">
        <f t="shared" si="26"/>
        <v>0</v>
      </c>
      <c r="K170" s="37" t="s">
        <v>10</v>
      </c>
    </row>
    <row r="171" spans="1:11" ht="31.5" x14ac:dyDescent="0.4">
      <c r="A171" s="12">
        <v>3</v>
      </c>
      <c r="B171" s="12">
        <v>6</v>
      </c>
      <c r="C171" s="12">
        <v>6</v>
      </c>
      <c r="D171" s="12">
        <v>15</v>
      </c>
      <c r="E171" s="12">
        <v>7</v>
      </c>
      <c r="F171" s="56" t="s">
        <v>274</v>
      </c>
      <c r="G171" s="77">
        <v>10</v>
      </c>
      <c r="H171" s="13"/>
      <c r="I171" s="13"/>
      <c r="J171" s="20">
        <f t="shared" si="26"/>
        <v>0</v>
      </c>
      <c r="K171" s="37" t="s">
        <v>10</v>
      </c>
    </row>
    <row r="172" spans="1:11" ht="31.5" x14ac:dyDescent="0.4">
      <c r="A172" s="12">
        <v>3</v>
      </c>
      <c r="B172" s="12">
        <v>6</v>
      </c>
      <c r="C172" s="12">
        <v>6</v>
      </c>
      <c r="D172" s="12">
        <v>16</v>
      </c>
      <c r="E172" s="12"/>
      <c r="F172" s="56" t="s">
        <v>275</v>
      </c>
      <c r="G172" s="76" t="s">
        <v>10</v>
      </c>
      <c r="H172" s="64" t="s">
        <v>10</v>
      </c>
      <c r="I172" s="64" t="s">
        <v>10</v>
      </c>
      <c r="J172" s="37" t="s">
        <v>10</v>
      </c>
      <c r="K172" s="37" t="s">
        <v>10</v>
      </c>
    </row>
    <row r="173" spans="1:11" ht="31.5" x14ac:dyDescent="0.4">
      <c r="A173" s="12">
        <v>3</v>
      </c>
      <c r="B173" s="12">
        <v>6</v>
      </c>
      <c r="C173" s="12">
        <v>6</v>
      </c>
      <c r="D173" s="12">
        <v>16</v>
      </c>
      <c r="E173" s="12">
        <v>1</v>
      </c>
      <c r="F173" s="56" t="s">
        <v>276</v>
      </c>
      <c r="G173" s="77">
        <v>10</v>
      </c>
      <c r="H173" s="13"/>
      <c r="I173" s="13"/>
      <c r="J173" s="20">
        <f t="shared" ref="J173:J180" si="27">IF(I173="A",G173*10/10,IF(I173="B",G173*7/10,IF(I173="C",G173*3/10,0)))</f>
        <v>0</v>
      </c>
      <c r="K173" s="37" t="s">
        <v>10</v>
      </c>
    </row>
    <row r="174" spans="1:11" ht="31.5" x14ac:dyDescent="0.4">
      <c r="A174" s="12">
        <v>3</v>
      </c>
      <c r="B174" s="12">
        <v>6</v>
      </c>
      <c r="C174" s="12">
        <v>6</v>
      </c>
      <c r="D174" s="12">
        <v>16</v>
      </c>
      <c r="E174" s="12">
        <v>2</v>
      </c>
      <c r="F174" s="56" t="s">
        <v>277</v>
      </c>
      <c r="G174" s="77">
        <v>10</v>
      </c>
      <c r="H174" s="13"/>
      <c r="I174" s="13"/>
      <c r="J174" s="20">
        <f t="shared" si="27"/>
        <v>0</v>
      </c>
      <c r="K174" s="37" t="s">
        <v>10</v>
      </c>
    </row>
    <row r="175" spans="1:11" ht="31.5" x14ac:dyDescent="0.4">
      <c r="A175" s="12">
        <v>3</v>
      </c>
      <c r="B175" s="12">
        <v>6</v>
      </c>
      <c r="C175" s="12">
        <v>6</v>
      </c>
      <c r="D175" s="12">
        <v>16</v>
      </c>
      <c r="E175" s="12">
        <v>3</v>
      </c>
      <c r="F175" s="56" t="s">
        <v>278</v>
      </c>
      <c r="G175" s="77">
        <v>10</v>
      </c>
      <c r="H175" s="13"/>
      <c r="I175" s="13"/>
      <c r="J175" s="20">
        <f t="shared" si="27"/>
        <v>0</v>
      </c>
      <c r="K175" s="37" t="s">
        <v>10</v>
      </c>
    </row>
    <row r="176" spans="1:11" ht="31.5" x14ac:dyDescent="0.4">
      <c r="A176" s="12">
        <v>3</v>
      </c>
      <c r="B176" s="12">
        <v>6</v>
      </c>
      <c r="C176" s="12">
        <v>6</v>
      </c>
      <c r="D176" s="12">
        <v>16</v>
      </c>
      <c r="E176" s="12">
        <v>4</v>
      </c>
      <c r="F176" s="56" t="s">
        <v>279</v>
      </c>
      <c r="G176" s="77">
        <v>10</v>
      </c>
      <c r="H176" s="13"/>
      <c r="I176" s="13"/>
      <c r="J176" s="20">
        <f t="shared" si="27"/>
        <v>0</v>
      </c>
      <c r="K176" s="37" t="s">
        <v>10</v>
      </c>
    </row>
    <row r="177" spans="1:11" ht="31.5" x14ac:dyDescent="0.4">
      <c r="A177" s="12">
        <v>3</v>
      </c>
      <c r="B177" s="12">
        <v>6</v>
      </c>
      <c r="C177" s="12">
        <v>6</v>
      </c>
      <c r="D177" s="12">
        <v>16</v>
      </c>
      <c r="E177" s="12">
        <v>5</v>
      </c>
      <c r="F177" s="56" t="s">
        <v>280</v>
      </c>
      <c r="G177" s="77">
        <v>10</v>
      </c>
      <c r="H177" s="13"/>
      <c r="I177" s="13"/>
      <c r="J177" s="20">
        <f t="shared" si="27"/>
        <v>0</v>
      </c>
      <c r="K177" s="37" t="s">
        <v>10</v>
      </c>
    </row>
    <row r="178" spans="1:11" ht="31.5" x14ac:dyDescent="0.4">
      <c r="A178" s="12">
        <v>3</v>
      </c>
      <c r="B178" s="12">
        <v>6</v>
      </c>
      <c r="C178" s="12">
        <v>6</v>
      </c>
      <c r="D178" s="12">
        <v>16</v>
      </c>
      <c r="E178" s="12">
        <v>6</v>
      </c>
      <c r="F178" s="56" t="s">
        <v>281</v>
      </c>
      <c r="G178" s="77">
        <v>10</v>
      </c>
      <c r="H178" s="13"/>
      <c r="I178" s="13"/>
      <c r="J178" s="20">
        <f t="shared" si="27"/>
        <v>0</v>
      </c>
      <c r="K178" s="37"/>
    </row>
    <row r="179" spans="1:11" ht="31.5" x14ac:dyDescent="0.4">
      <c r="A179" s="12">
        <v>3</v>
      </c>
      <c r="B179" s="12">
        <v>6</v>
      </c>
      <c r="C179" s="12">
        <v>6</v>
      </c>
      <c r="D179" s="12">
        <v>16</v>
      </c>
      <c r="E179" s="12">
        <v>7</v>
      </c>
      <c r="F179" s="56" t="s">
        <v>282</v>
      </c>
      <c r="G179" s="77">
        <v>10</v>
      </c>
      <c r="H179" s="13"/>
      <c r="I179" s="13"/>
      <c r="J179" s="20">
        <f t="shared" si="27"/>
        <v>0</v>
      </c>
      <c r="K179" s="37"/>
    </row>
    <row r="180" spans="1:11" ht="31.5" x14ac:dyDescent="0.4">
      <c r="A180" s="12">
        <v>3</v>
      </c>
      <c r="B180" s="12">
        <v>6</v>
      </c>
      <c r="C180" s="12">
        <v>6</v>
      </c>
      <c r="D180" s="12">
        <v>16</v>
      </c>
      <c r="E180" s="12">
        <v>8</v>
      </c>
      <c r="F180" s="56" t="s">
        <v>283</v>
      </c>
      <c r="G180" s="77">
        <v>10</v>
      </c>
      <c r="H180" s="13"/>
      <c r="I180" s="13"/>
      <c r="J180" s="20">
        <f t="shared" si="27"/>
        <v>0</v>
      </c>
      <c r="K180" s="37"/>
    </row>
    <row r="181" spans="1:11" ht="31.5" x14ac:dyDescent="0.4">
      <c r="A181" s="12">
        <v>3</v>
      </c>
      <c r="B181" s="12">
        <v>6</v>
      </c>
      <c r="C181" s="12">
        <v>6</v>
      </c>
      <c r="D181" s="12">
        <v>17</v>
      </c>
      <c r="E181" s="12"/>
      <c r="F181" s="56" t="s">
        <v>284</v>
      </c>
      <c r="G181" s="76" t="s">
        <v>10</v>
      </c>
      <c r="H181" s="64" t="s">
        <v>10</v>
      </c>
      <c r="I181" s="64" t="s">
        <v>10</v>
      </c>
      <c r="J181" s="37" t="s">
        <v>10</v>
      </c>
      <c r="K181" s="37" t="s">
        <v>10</v>
      </c>
    </row>
    <row r="182" spans="1:11" ht="31.5" x14ac:dyDescent="0.4">
      <c r="A182" s="12">
        <v>3</v>
      </c>
      <c r="B182" s="12">
        <v>6</v>
      </c>
      <c r="C182" s="12">
        <v>6</v>
      </c>
      <c r="D182" s="12">
        <v>17</v>
      </c>
      <c r="E182" s="12">
        <v>1</v>
      </c>
      <c r="F182" s="56" t="s">
        <v>285</v>
      </c>
      <c r="G182" s="77">
        <v>10</v>
      </c>
      <c r="H182" s="13"/>
      <c r="I182" s="13"/>
      <c r="J182" s="20">
        <f t="shared" ref="J182:J183" si="28">IF(I182="A",G182*10/10,IF(I182="B",G182*7/10,IF(I182="C",G182*3/10,0)))</f>
        <v>0</v>
      </c>
      <c r="K182" s="37" t="s">
        <v>10</v>
      </c>
    </row>
    <row r="183" spans="1:11" ht="47.25" x14ac:dyDescent="0.4">
      <c r="A183" s="12">
        <v>3</v>
      </c>
      <c r="B183" s="12">
        <v>6</v>
      </c>
      <c r="C183" s="12">
        <v>6</v>
      </c>
      <c r="D183" s="12">
        <v>17</v>
      </c>
      <c r="E183" s="12">
        <v>2</v>
      </c>
      <c r="F183" s="56" t="s">
        <v>286</v>
      </c>
      <c r="G183" s="77">
        <v>10</v>
      </c>
      <c r="H183" s="13"/>
      <c r="I183" s="13"/>
      <c r="J183" s="20">
        <f t="shared" si="28"/>
        <v>0</v>
      </c>
      <c r="K183" s="37" t="s">
        <v>10</v>
      </c>
    </row>
    <row r="184" spans="1:11" x14ac:dyDescent="0.4">
      <c r="A184" s="11">
        <v>3</v>
      </c>
      <c r="B184" s="11">
        <v>6</v>
      </c>
      <c r="C184" s="11">
        <v>7</v>
      </c>
      <c r="D184" s="11"/>
      <c r="E184" s="11"/>
      <c r="F184" s="53" t="s">
        <v>287</v>
      </c>
      <c r="G184" s="75" t="s">
        <v>10</v>
      </c>
      <c r="H184" s="63" t="s">
        <v>10</v>
      </c>
      <c r="I184" s="63" t="s">
        <v>10</v>
      </c>
      <c r="J184" s="36" t="s">
        <v>10</v>
      </c>
      <c r="K184" s="37" t="s">
        <v>10</v>
      </c>
    </row>
    <row r="185" spans="1:11" ht="47.25" x14ac:dyDescent="0.4">
      <c r="A185" s="12">
        <v>3</v>
      </c>
      <c r="B185" s="12">
        <v>6</v>
      </c>
      <c r="C185" s="12">
        <v>7</v>
      </c>
      <c r="D185" s="12">
        <v>1</v>
      </c>
      <c r="E185" s="12"/>
      <c r="F185" s="60" t="s">
        <v>288</v>
      </c>
      <c r="G185" s="77">
        <v>10</v>
      </c>
      <c r="H185" s="13"/>
      <c r="I185" s="13"/>
      <c r="J185" s="20">
        <f t="shared" ref="J185:J192" si="29">IF(I185="A",G185*10/10,IF(I185="B",G185*7/10,IF(I185="C",G185*3/10,0)))</f>
        <v>0</v>
      </c>
      <c r="K185" s="37" t="s">
        <v>10</v>
      </c>
    </row>
    <row r="186" spans="1:11" ht="31.5" x14ac:dyDescent="0.4">
      <c r="A186" s="12">
        <v>3</v>
      </c>
      <c r="B186" s="12">
        <v>6</v>
      </c>
      <c r="C186" s="12">
        <v>7</v>
      </c>
      <c r="D186" s="12">
        <v>2</v>
      </c>
      <c r="E186" s="12"/>
      <c r="F186" s="60" t="s">
        <v>289</v>
      </c>
      <c r="G186" s="77">
        <v>10</v>
      </c>
      <c r="H186" s="13"/>
      <c r="I186" s="13"/>
      <c r="J186" s="20">
        <f t="shared" si="29"/>
        <v>0</v>
      </c>
      <c r="K186" s="37" t="s">
        <v>10</v>
      </c>
    </row>
    <row r="187" spans="1:11" ht="47.25" x14ac:dyDescent="0.4">
      <c r="A187" s="12">
        <v>3</v>
      </c>
      <c r="B187" s="12">
        <v>6</v>
      </c>
      <c r="C187" s="12">
        <v>7</v>
      </c>
      <c r="D187" s="12">
        <v>3</v>
      </c>
      <c r="E187" s="12"/>
      <c r="F187" s="60" t="s">
        <v>290</v>
      </c>
      <c r="G187" s="77">
        <v>10</v>
      </c>
      <c r="H187" s="13"/>
      <c r="I187" s="13"/>
      <c r="J187" s="20">
        <f t="shared" si="29"/>
        <v>0</v>
      </c>
      <c r="K187" s="37" t="s">
        <v>10</v>
      </c>
    </row>
    <row r="188" spans="1:11" ht="63" x14ac:dyDescent="0.4">
      <c r="A188" s="12">
        <v>3</v>
      </c>
      <c r="B188" s="12">
        <v>6</v>
      </c>
      <c r="C188" s="12">
        <v>7</v>
      </c>
      <c r="D188" s="12">
        <v>4</v>
      </c>
      <c r="E188" s="12"/>
      <c r="F188" s="60" t="s">
        <v>291</v>
      </c>
      <c r="G188" s="77">
        <v>10</v>
      </c>
      <c r="H188" s="13"/>
      <c r="I188" s="13"/>
      <c r="J188" s="20">
        <f t="shared" si="29"/>
        <v>0</v>
      </c>
      <c r="K188" s="37" t="s">
        <v>10</v>
      </c>
    </row>
    <row r="189" spans="1:11" ht="31.5" x14ac:dyDescent="0.4">
      <c r="A189" s="12">
        <v>3</v>
      </c>
      <c r="B189" s="12">
        <v>6</v>
      </c>
      <c r="C189" s="12">
        <v>7</v>
      </c>
      <c r="D189" s="12">
        <v>5</v>
      </c>
      <c r="E189" s="12"/>
      <c r="F189" s="60" t="s">
        <v>292</v>
      </c>
      <c r="G189" s="77">
        <v>10</v>
      </c>
      <c r="H189" s="13"/>
      <c r="I189" s="13"/>
      <c r="J189" s="20">
        <f t="shared" si="29"/>
        <v>0</v>
      </c>
      <c r="K189" s="37" t="s">
        <v>10</v>
      </c>
    </row>
    <row r="190" spans="1:11" ht="47.25" x14ac:dyDescent="0.4">
      <c r="A190" s="12">
        <v>3</v>
      </c>
      <c r="B190" s="12">
        <v>6</v>
      </c>
      <c r="C190" s="12">
        <v>7</v>
      </c>
      <c r="D190" s="12">
        <v>6</v>
      </c>
      <c r="E190" s="12"/>
      <c r="F190" s="60" t="s">
        <v>293</v>
      </c>
      <c r="G190" s="77">
        <v>10</v>
      </c>
      <c r="H190" s="13"/>
      <c r="I190" s="13"/>
      <c r="J190" s="20">
        <f t="shared" si="29"/>
        <v>0</v>
      </c>
      <c r="K190" s="37" t="s">
        <v>10</v>
      </c>
    </row>
    <row r="191" spans="1:11" ht="47.25" x14ac:dyDescent="0.4">
      <c r="A191" s="12">
        <v>3</v>
      </c>
      <c r="B191" s="12">
        <v>6</v>
      </c>
      <c r="C191" s="12">
        <v>7</v>
      </c>
      <c r="D191" s="12">
        <v>7</v>
      </c>
      <c r="E191" s="12"/>
      <c r="F191" s="60" t="s">
        <v>294</v>
      </c>
      <c r="G191" s="77">
        <v>10</v>
      </c>
      <c r="H191" s="13"/>
      <c r="I191" s="13"/>
      <c r="J191" s="20">
        <f t="shared" si="29"/>
        <v>0</v>
      </c>
      <c r="K191" s="37" t="s">
        <v>10</v>
      </c>
    </row>
    <row r="192" spans="1:11" ht="63" x14ac:dyDescent="0.4">
      <c r="A192" s="12">
        <v>3</v>
      </c>
      <c r="B192" s="12">
        <v>6</v>
      </c>
      <c r="C192" s="12">
        <v>7</v>
      </c>
      <c r="D192" s="12">
        <v>8</v>
      </c>
      <c r="E192" s="12"/>
      <c r="F192" s="60" t="s">
        <v>295</v>
      </c>
      <c r="G192" s="77">
        <v>10</v>
      </c>
      <c r="H192" s="13"/>
      <c r="I192" s="13"/>
      <c r="J192" s="20">
        <f t="shared" si="29"/>
        <v>0</v>
      </c>
      <c r="K192" s="37" t="s">
        <v>10</v>
      </c>
    </row>
    <row r="193" spans="1:11" x14ac:dyDescent="0.4">
      <c r="A193" s="11">
        <v>3</v>
      </c>
      <c r="B193" s="11">
        <v>6</v>
      </c>
      <c r="C193" s="11">
        <v>8</v>
      </c>
      <c r="D193" s="11"/>
      <c r="E193" s="11"/>
      <c r="F193" s="53" t="s">
        <v>296</v>
      </c>
      <c r="G193" s="75" t="s">
        <v>10</v>
      </c>
      <c r="H193" s="63" t="s">
        <v>10</v>
      </c>
      <c r="I193" s="63" t="s">
        <v>10</v>
      </c>
      <c r="J193" s="36" t="s">
        <v>10</v>
      </c>
      <c r="K193" s="37" t="s">
        <v>10</v>
      </c>
    </row>
    <row r="194" spans="1:11" ht="47.25" x14ac:dyDescent="0.4">
      <c r="A194" s="12">
        <v>3</v>
      </c>
      <c r="B194" s="12">
        <v>6</v>
      </c>
      <c r="C194" s="12">
        <v>8</v>
      </c>
      <c r="D194" s="12">
        <v>1</v>
      </c>
      <c r="E194" s="12"/>
      <c r="F194" s="71" t="s">
        <v>297</v>
      </c>
      <c r="G194" s="77">
        <v>10</v>
      </c>
      <c r="H194" s="13"/>
      <c r="I194" s="13"/>
      <c r="J194" s="20">
        <f t="shared" ref="J194:J202" si="30">IF(I194="A",G194*10/10,IF(I194="B",G194*7/10,IF(I194="C",G194*3/10,0)))</f>
        <v>0</v>
      </c>
      <c r="K194" s="37" t="s">
        <v>10</v>
      </c>
    </row>
    <row r="195" spans="1:11" ht="47.25" x14ac:dyDescent="0.4">
      <c r="A195" s="12">
        <v>3</v>
      </c>
      <c r="B195" s="12">
        <v>6</v>
      </c>
      <c r="C195" s="12">
        <v>8</v>
      </c>
      <c r="D195" s="12">
        <v>2</v>
      </c>
      <c r="E195" s="12"/>
      <c r="F195" s="60" t="s">
        <v>298</v>
      </c>
      <c r="G195" s="77">
        <v>10</v>
      </c>
      <c r="H195" s="13"/>
      <c r="I195" s="13"/>
      <c r="J195" s="20">
        <f t="shared" si="30"/>
        <v>0</v>
      </c>
      <c r="K195" s="37" t="s">
        <v>10</v>
      </c>
    </row>
    <row r="196" spans="1:11" ht="31.5" x14ac:dyDescent="0.4">
      <c r="A196" s="12">
        <v>3</v>
      </c>
      <c r="B196" s="12">
        <v>6</v>
      </c>
      <c r="C196" s="12">
        <v>8</v>
      </c>
      <c r="D196" s="12">
        <v>3</v>
      </c>
      <c r="E196" s="12"/>
      <c r="F196" s="60" t="s">
        <v>299</v>
      </c>
      <c r="G196" s="77">
        <v>10</v>
      </c>
      <c r="H196" s="13"/>
      <c r="I196" s="13"/>
      <c r="J196" s="20">
        <f t="shared" si="30"/>
        <v>0</v>
      </c>
      <c r="K196" s="37" t="s">
        <v>10</v>
      </c>
    </row>
    <row r="197" spans="1:11" ht="47.25" x14ac:dyDescent="0.4">
      <c r="A197" s="12">
        <v>3</v>
      </c>
      <c r="B197" s="12">
        <v>6</v>
      </c>
      <c r="C197" s="12">
        <v>8</v>
      </c>
      <c r="D197" s="12">
        <v>4</v>
      </c>
      <c r="E197" s="12"/>
      <c r="F197" s="60" t="s">
        <v>300</v>
      </c>
      <c r="G197" s="77">
        <v>10</v>
      </c>
      <c r="H197" s="13"/>
      <c r="I197" s="13"/>
      <c r="J197" s="20">
        <f t="shared" si="30"/>
        <v>0</v>
      </c>
      <c r="K197" s="37" t="s">
        <v>10</v>
      </c>
    </row>
    <row r="198" spans="1:11" ht="31.5" x14ac:dyDescent="0.4">
      <c r="A198" s="12">
        <v>3</v>
      </c>
      <c r="B198" s="12">
        <v>6</v>
      </c>
      <c r="C198" s="12">
        <v>8</v>
      </c>
      <c r="D198" s="12">
        <v>5</v>
      </c>
      <c r="E198" s="12"/>
      <c r="F198" s="60" t="s">
        <v>301</v>
      </c>
      <c r="G198" s="77">
        <v>10</v>
      </c>
      <c r="H198" s="13"/>
      <c r="I198" s="13"/>
      <c r="J198" s="20">
        <f t="shared" si="30"/>
        <v>0</v>
      </c>
      <c r="K198" s="37" t="s">
        <v>10</v>
      </c>
    </row>
    <row r="199" spans="1:11" ht="47.25" x14ac:dyDescent="0.4">
      <c r="A199" s="12">
        <v>3</v>
      </c>
      <c r="B199" s="12">
        <v>6</v>
      </c>
      <c r="C199" s="12">
        <v>8</v>
      </c>
      <c r="D199" s="12">
        <v>6</v>
      </c>
      <c r="E199" s="12"/>
      <c r="F199" s="60" t="s">
        <v>302</v>
      </c>
      <c r="G199" s="77">
        <v>10</v>
      </c>
      <c r="H199" s="13"/>
      <c r="I199" s="13"/>
      <c r="J199" s="20">
        <f t="shared" si="30"/>
        <v>0</v>
      </c>
      <c r="K199" s="37" t="s">
        <v>10</v>
      </c>
    </row>
    <row r="200" spans="1:11" ht="31.5" x14ac:dyDescent="0.4">
      <c r="A200" s="12">
        <v>3</v>
      </c>
      <c r="B200" s="12">
        <v>6</v>
      </c>
      <c r="C200" s="12">
        <v>8</v>
      </c>
      <c r="D200" s="12">
        <v>7</v>
      </c>
      <c r="E200" s="12"/>
      <c r="F200" s="60" t="s">
        <v>303</v>
      </c>
      <c r="G200" s="77">
        <v>10</v>
      </c>
      <c r="H200" s="13"/>
      <c r="I200" s="13"/>
      <c r="J200" s="20">
        <f t="shared" si="30"/>
        <v>0</v>
      </c>
      <c r="K200" s="37" t="s">
        <v>10</v>
      </c>
    </row>
    <row r="201" spans="1:11" ht="31.5" x14ac:dyDescent="0.4">
      <c r="A201" s="12">
        <v>3</v>
      </c>
      <c r="B201" s="12">
        <v>6</v>
      </c>
      <c r="C201" s="12">
        <v>8</v>
      </c>
      <c r="D201" s="12">
        <v>8</v>
      </c>
      <c r="E201" s="12"/>
      <c r="F201" s="60" t="s">
        <v>304</v>
      </c>
      <c r="G201" s="77">
        <v>10</v>
      </c>
      <c r="H201" s="13"/>
      <c r="I201" s="13"/>
      <c r="J201" s="20">
        <f t="shared" si="30"/>
        <v>0</v>
      </c>
      <c r="K201" s="37" t="s">
        <v>10</v>
      </c>
    </row>
    <row r="202" spans="1:11" ht="47.25" x14ac:dyDescent="0.4">
      <c r="A202" s="12">
        <v>3</v>
      </c>
      <c r="B202" s="12">
        <v>6</v>
      </c>
      <c r="C202" s="12">
        <v>8</v>
      </c>
      <c r="D202" s="12">
        <v>9</v>
      </c>
      <c r="E202" s="12"/>
      <c r="F202" s="60" t="s">
        <v>305</v>
      </c>
      <c r="G202" s="77">
        <v>10</v>
      </c>
      <c r="H202" s="13"/>
      <c r="I202" s="13"/>
      <c r="J202" s="20">
        <f t="shared" si="30"/>
        <v>0</v>
      </c>
      <c r="K202" s="37" t="s">
        <v>10</v>
      </c>
    </row>
    <row r="203" spans="1:11" x14ac:dyDescent="0.4">
      <c r="A203" s="11">
        <v>3</v>
      </c>
      <c r="B203" s="11">
        <v>6</v>
      </c>
      <c r="C203" s="11">
        <v>9</v>
      </c>
      <c r="D203" s="11"/>
      <c r="E203" s="11"/>
      <c r="F203" s="53" t="s">
        <v>306</v>
      </c>
      <c r="G203" s="75" t="s">
        <v>10</v>
      </c>
      <c r="H203" s="63" t="s">
        <v>10</v>
      </c>
      <c r="I203" s="63" t="s">
        <v>10</v>
      </c>
      <c r="J203" s="36" t="s">
        <v>10</v>
      </c>
      <c r="K203" s="37" t="s">
        <v>10</v>
      </c>
    </row>
    <row r="204" spans="1:11" ht="63" x14ac:dyDescent="0.4">
      <c r="A204" s="12">
        <v>3</v>
      </c>
      <c r="B204" s="12">
        <v>6</v>
      </c>
      <c r="C204" s="12">
        <v>9</v>
      </c>
      <c r="D204" s="12">
        <v>1</v>
      </c>
      <c r="E204" s="12"/>
      <c r="F204" s="69" t="s">
        <v>307</v>
      </c>
      <c r="G204" s="78">
        <v>10</v>
      </c>
      <c r="H204" s="13"/>
      <c r="I204" s="13"/>
      <c r="J204" s="20">
        <f t="shared" ref="J204:J215" si="31">IF(I204="A",G204*10/10,IF(I204="B",G204*7/10,IF(I204="C",G204*3/10,0)))</f>
        <v>0</v>
      </c>
      <c r="K204" s="37" t="s">
        <v>10</v>
      </c>
    </row>
    <row r="205" spans="1:11" ht="47.25" x14ac:dyDescent="0.4">
      <c r="A205" s="12">
        <v>3</v>
      </c>
      <c r="B205" s="12">
        <v>6</v>
      </c>
      <c r="C205" s="12">
        <v>9</v>
      </c>
      <c r="D205" s="12">
        <v>2</v>
      </c>
      <c r="E205" s="12"/>
      <c r="F205" s="69" t="s">
        <v>308</v>
      </c>
      <c r="G205" s="78">
        <v>10</v>
      </c>
      <c r="H205" s="13"/>
      <c r="I205" s="13"/>
      <c r="J205" s="20">
        <f t="shared" si="31"/>
        <v>0</v>
      </c>
      <c r="K205" s="37" t="s">
        <v>10</v>
      </c>
    </row>
    <row r="206" spans="1:11" ht="31.5" x14ac:dyDescent="0.4">
      <c r="A206" s="12">
        <v>3</v>
      </c>
      <c r="B206" s="12">
        <v>6</v>
      </c>
      <c r="C206" s="12">
        <v>9</v>
      </c>
      <c r="D206" s="12">
        <v>3</v>
      </c>
      <c r="E206" s="12"/>
      <c r="F206" s="69" t="s">
        <v>309</v>
      </c>
      <c r="G206" s="78">
        <v>10</v>
      </c>
      <c r="H206" s="13"/>
      <c r="I206" s="13"/>
      <c r="J206" s="20">
        <f t="shared" si="31"/>
        <v>0</v>
      </c>
      <c r="K206" s="37" t="s">
        <v>10</v>
      </c>
    </row>
    <row r="207" spans="1:11" ht="31.5" x14ac:dyDescent="0.4">
      <c r="A207" s="12">
        <v>3</v>
      </c>
      <c r="B207" s="12">
        <v>6</v>
      </c>
      <c r="C207" s="12">
        <v>9</v>
      </c>
      <c r="D207" s="12">
        <v>4</v>
      </c>
      <c r="E207" s="12"/>
      <c r="F207" s="69" t="s">
        <v>310</v>
      </c>
      <c r="G207" s="78">
        <v>10</v>
      </c>
      <c r="H207" s="13"/>
      <c r="I207" s="13"/>
      <c r="J207" s="20">
        <f t="shared" si="31"/>
        <v>0</v>
      </c>
      <c r="K207" s="37" t="s">
        <v>10</v>
      </c>
    </row>
    <row r="208" spans="1:11" ht="31.5" x14ac:dyDescent="0.4">
      <c r="A208" s="12">
        <v>3</v>
      </c>
      <c r="B208" s="12">
        <v>6</v>
      </c>
      <c r="C208" s="12">
        <v>9</v>
      </c>
      <c r="D208" s="12">
        <v>5</v>
      </c>
      <c r="E208" s="12"/>
      <c r="F208" s="69" t="s">
        <v>311</v>
      </c>
      <c r="G208" s="78">
        <v>10</v>
      </c>
      <c r="H208" s="13"/>
      <c r="I208" s="13"/>
      <c r="J208" s="20">
        <f t="shared" si="31"/>
        <v>0</v>
      </c>
      <c r="K208" s="37" t="s">
        <v>10</v>
      </c>
    </row>
    <row r="209" spans="1:11" ht="63" x14ac:dyDescent="0.4">
      <c r="A209" s="12">
        <v>3</v>
      </c>
      <c r="B209" s="12">
        <v>6</v>
      </c>
      <c r="C209" s="12">
        <v>9</v>
      </c>
      <c r="D209" s="12">
        <v>6</v>
      </c>
      <c r="E209" s="12"/>
      <c r="F209" s="69" t="s">
        <v>312</v>
      </c>
      <c r="G209" s="78">
        <v>10</v>
      </c>
      <c r="H209" s="13"/>
      <c r="I209" s="13"/>
      <c r="J209" s="20">
        <f t="shared" si="31"/>
        <v>0</v>
      </c>
      <c r="K209" s="37" t="s">
        <v>10</v>
      </c>
    </row>
    <row r="210" spans="1:11" ht="47.25" x14ac:dyDescent="0.4">
      <c r="A210" s="12">
        <v>3</v>
      </c>
      <c r="B210" s="12">
        <v>6</v>
      </c>
      <c r="C210" s="12">
        <v>9</v>
      </c>
      <c r="D210" s="12">
        <v>7</v>
      </c>
      <c r="E210" s="12"/>
      <c r="F210" s="69" t="s">
        <v>313</v>
      </c>
      <c r="G210" s="78">
        <v>10</v>
      </c>
      <c r="H210" s="13"/>
      <c r="I210" s="13"/>
      <c r="J210" s="20">
        <f t="shared" si="31"/>
        <v>0</v>
      </c>
      <c r="K210" s="37" t="s">
        <v>10</v>
      </c>
    </row>
    <row r="211" spans="1:11" ht="47.25" x14ac:dyDescent="0.4">
      <c r="A211" s="12">
        <v>3</v>
      </c>
      <c r="B211" s="12">
        <v>6</v>
      </c>
      <c r="C211" s="12">
        <v>9</v>
      </c>
      <c r="D211" s="12">
        <v>8</v>
      </c>
      <c r="E211" s="12"/>
      <c r="F211" s="69" t="s">
        <v>314</v>
      </c>
      <c r="G211" s="78">
        <v>10</v>
      </c>
      <c r="H211" s="13"/>
      <c r="I211" s="13"/>
      <c r="J211" s="20">
        <f t="shared" si="31"/>
        <v>0</v>
      </c>
      <c r="K211" s="37" t="s">
        <v>10</v>
      </c>
    </row>
    <row r="212" spans="1:11" ht="31.5" x14ac:dyDescent="0.4">
      <c r="A212" s="12">
        <v>3</v>
      </c>
      <c r="B212" s="12">
        <v>6</v>
      </c>
      <c r="C212" s="12">
        <v>9</v>
      </c>
      <c r="D212" s="12">
        <v>9</v>
      </c>
      <c r="E212" s="12"/>
      <c r="F212" s="70" t="s">
        <v>315</v>
      </c>
      <c r="G212" s="78">
        <v>10</v>
      </c>
      <c r="H212" s="13"/>
      <c r="I212" s="13"/>
      <c r="J212" s="20">
        <f t="shared" si="31"/>
        <v>0</v>
      </c>
      <c r="K212" s="37" t="s">
        <v>10</v>
      </c>
    </row>
    <row r="213" spans="1:11" ht="47.25" x14ac:dyDescent="0.4">
      <c r="A213" s="12">
        <v>3</v>
      </c>
      <c r="B213" s="12">
        <v>6</v>
      </c>
      <c r="C213" s="12">
        <v>9</v>
      </c>
      <c r="D213" s="12">
        <v>10</v>
      </c>
      <c r="E213" s="12"/>
      <c r="F213" s="69" t="s">
        <v>316</v>
      </c>
      <c r="G213" s="78">
        <v>10</v>
      </c>
      <c r="H213" s="13"/>
      <c r="I213" s="13"/>
      <c r="J213" s="20">
        <f t="shared" si="31"/>
        <v>0</v>
      </c>
      <c r="K213" s="37" t="s">
        <v>10</v>
      </c>
    </row>
    <row r="214" spans="1:11" ht="47.25" x14ac:dyDescent="0.4">
      <c r="A214" s="12">
        <v>3</v>
      </c>
      <c r="B214" s="12">
        <v>6</v>
      </c>
      <c r="C214" s="12">
        <v>9</v>
      </c>
      <c r="D214" s="12">
        <v>11</v>
      </c>
      <c r="E214" s="12"/>
      <c r="F214" s="69" t="s">
        <v>317</v>
      </c>
      <c r="G214" s="78">
        <v>10</v>
      </c>
      <c r="H214" s="13"/>
      <c r="I214" s="13"/>
      <c r="J214" s="20">
        <f t="shared" si="31"/>
        <v>0</v>
      </c>
      <c r="K214" s="37" t="s">
        <v>10</v>
      </c>
    </row>
    <row r="215" spans="1:11" ht="47.25" x14ac:dyDescent="0.4">
      <c r="A215" s="12">
        <v>3</v>
      </c>
      <c r="B215" s="12">
        <v>6</v>
      </c>
      <c r="C215" s="12">
        <v>9</v>
      </c>
      <c r="D215" s="12">
        <v>12</v>
      </c>
      <c r="E215" s="12"/>
      <c r="F215" s="69" t="s">
        <v>318</v>
      </c>
      <c r="G215" s="78">
        <v>10</v>
      </c>
      <c r="H215" s="13"/>
      <c r="I215" s="13"/>
      <c r="J215" s="20">
        <f t="shared" si="31"/>
        <v>0</v>
      </c>
      <c r="K215" s="37" t="s">
        <v>10</v>
      </c>
    </row>
    <row r="216" spans="1:11" ht="47.25" x14ac:dyDescent="0.4">
      <c r="A216" s="12">
        <v>3</v>
      </c>
      <c r="B216" s="12">
        <v>6</v>
      </c>
      <c r="C216" s="12">
        <v>9</v>
      </c>
      <c r="D216" s="12">
        <v>13</v>
      </c>
      <c r="E216" s="12"/>
      <c r="F216" s="54" t="s">
        <v>319</v>
      </c>
      <c r="G216" s="73" t="s">
        <v>10</v>
      </c>
      <c r="H216" s="62" t="s">
        <v>10</v>
      </c>
      <c r="I216" s="62" t="s">
        <v>10</v>
      </c>
      <c r="J216" s="79" t="s">
        <v>25</v>
      </c>
      <c r="K216" s="37" t="s">
        <v>10</v>
      </c>
    </row>
    <row r="217" spans="1:11" ht="63" x14ac:dyDescent="0.4">
      <c r="A217" s="12">
        <v>3</v>
      </c>
      <c r="B217" s="12">
        <v>6</v>
      </c>
      <c r="C217" s="12">
        <v>9</v>
      </c>
      <c r="D217" s="12">
        <v>13</v>
      </c>
      <c r="E217" s="12">
        <v>1</v>
      </c>
      <c r="F217" s="54" t="s">
        <v>320</v>
      </c>
      <c r="G217" s="74">
        <v>10</v>
      </c>
      <c r="H217" s="13"/>
      <c r="I217" s="13"/>
      <c r="J217" s="20">
        <f t="shared" ref="J217:J221" si="32">IF(I217="A",G217*10/10,IF(I217="B",G217*7/10,IF(I217="C",G217*3/10,0)))</f>
        <v>0</v>
      </c>
      <c r="K217" s="37" t="s">
        <v>10</v>
      </c>
    </row>
    <row r="218" spans="1:11" ht="63" x14ac:dyDescent="0.4">
      <c r="A218" s="12">
        <v>3</v>
      </c>
      <c r="B218" s="12">
        <v>6</v>
      </c>
      <c r="C218" s="12">
        <v>9</v>
      </c>
      <c r="D218" s="12">
        <v>13</v>
      </c>
      <c r="E218" s="12">
        <v>2</v>
      </c>
      <c r="F218" s="54" t="s">
        <v>321</v>
      </c>
      <c r="G218" s="74">
        <v>10</v>
      </c>
      <c r="H218" s="13"/>
      <c r="I218" s="13"/>
      <c r="J218" s="20">
        <f t="shared" si="32"/>
        <v>0</v>
      </c>
      <c r="K218" s="37" t="s">
        <v>10</v>
      </c>
    </row>
    <row r="219" spans="1:11" ht="63" x14ac:dyDescent="0.4">
      <c r="A219" s="12">
        <v>3</v>
      </c>
      <c r="B219" s="12">
        <v>6</v>
      </c>
      <c r="C219" s="12">
        <v>9</v>
      </c>
      <c r="D219" s="12">
        <v>13</v>
      </c>
      <c r="E219" s="12">
        <v>3</v>
      </c>
      <c r="F219" s="54" t="s">
        <v>322</v>
      </c>
      <c r="G219" s="74">
        <v>10</v>
      </c>
      <c r="H219" s="13"/>
      <c r="I219" s="13"/>
      <c r="J219" s="20">
        <f t="shared" si="32"/>
        <v>0</v>
      </c>
      <c r="K219" s="37" t="s">
        <v>10</v>
      </c>
    </row>
    <row r="220" spans="1:11" ht="47.25" x14ac:dyDescent="0.4">
      <c r="A220" s="12">
        <v>3</v>
      </c>
      <c r="B220" s="12">
        <v>6</v>
      </c>
      <c r="C220" s="12">
        <v>9</v>
      </c>
      <c r="D220" s="12">
        <v>13</v>
      </c>
      <c r="E220" s="12">
        <v>4</v>
      </c>
      <c r="F220" s="54" t="s">
        <v>323</v>
      </c>
      <c r="G220" s="74">
        <v>10</v>
      </c>
      <c r="H220" s="13"/>
      <c r="I220" s="13"/>
      <c r="J220" s="20">
        <f t="shared" si="32"/>
        <v>0</v>
      </c>
      <c r="K220" s="37" t="s">
        <v>10</v>
      </c>
    </row>
    <row r="221" spans="1:11" ht="31.5" x14ac:dyDescent="0.4">
      <c r="A221" s="12">
        <v>3</v>
      </c>
      <c r="B221" s="12">
        <v>6</v>
      </c>
      <c r="C221" s="12">
        <v>9</v>
      </c>
      <c r="D221" s="12">
        <v>13</v>
      </c>
      <c r="E221" s="12">
        <v>5</v>
      </c>
      <c r="F221" s="54" t="s">
        <v>324</v>
      </c>
      <c r="G221" s="74">
        <v>10</v>
      </c>
      <c r="H221" s="13"/>
      <c r="I221" s="13"/>
      <c r="J221" s="20">
        <f t="shared" si="32"/>
        <v>0</v>
      </c>
      <c r="K221" s="37"/>
    </row>
    <row r="222" spans="1:11" x14ac:dyDescent="0.4">
      <c r="A222" s="11">
        <v>3</v>
      </c>
      <c r="B222" s="11">
        <v>6</v>
      </c>
      <c r="C222" s="11">
        <v>10</v>
      </c>
      <c r="D222" s="11"/>
      <c r="E222" s="11"/>
      <c r="F222" s="53" t="s">
        <v>325</v>
      </c>
      <c r="G222" s="75" t="s">
        <v>10</v>
      </c>
      <c r="H222" s="63" t="s">
        <v>10</v>
      </c>
      <c r="I222" s="63" t="s">
        <v>10</v>
      </c>
      <c r="J222" s="36" t="s">
        <v>10</v>
      </c>
      <c r="K222" s="37"/>
    </row>
    <row r="223" spans="1:11" ht="47.25" x14ac:dyDescent="0.4">
      <c r="A223" s="12">
        <v>3</v>
      </c>
      <c r="B223" s="12">
        <v>6</v>
      </c>
      <c r="C223" s="12">
        <v>10</v>
      </c>
      <c r="D223" s="12">
        <v>1</v>
      </c>
      <c r="E223" s="12"/>
      <c r="F223" s="69" t="s">
        <v>326</v>
      </c>
      <c r="G223" s="78">
        <v>10</v>
      </c>
      <c r="H223" s="13"/>
      <c r="I223" s="13"/>
      <c r="J223" s="20">
        <f t="shared" ref="J223:J227" si="33">IF(I223="A",G223*10/10,IF(I223="B",G223*7/10,IF(I223="C",G223*3/10,0)))</f>
        <v>0</v>
      </c>
      <c r="K223" s="37"/>
    </row>
    <row r="224" spans="1:11" ht="47.25" x14ac:dyDescent="0.4">
      <c r="A224" s="12">
        <v>3</v>
      </c>
      <c r="B224" s="12">
        <v>6</v>
      </c>
      <c r="C224" s="12">
        <v>10</v>
      </c>
      <c r="D224" s="12">
        <v>2</v>
      </c>
      <c r="E224" s="12"/>
      <c r="F224" s="72" t="s">
        <v>327</v>
      </c>
      <c r="G224" s="78">
        <v>10</v>
      </c>
      <c r="H224" s="13"/>
      <c r="I224" s="13"/>
      <c r="J224" s="20">
        <f t="shared" si="33"/>
        <v>0</v>
      </c>
      <c r="K224" s="37"/>
    </row>
    <row r="225" spans="1:11" ht="47.25" x14ac:dyDescent="0.4">
      <c r="A225" s="12">
        <v>3</v>
      </c>
      <c r="B225" s="12">
        <v>6</v>
      </c>
      <c r="C225" s="12">
        <v>10</v>
      </c>
      <c r="D225" s="12">
        <v>3</v>
      </c>
      <c r="E225" s="12"/>
      <c r="F225" s="54" t="s">
        <v>328</v>
      </c>
      <c r="G225" s="74">
        <v>10</v>
      </c>
      <c r="H225" s="13"/>
      <c r="I225" s="13"/>
      <c r="J225" s="20">
        <f t="shared" si="33"/>
        <v>0</v>
      </c>
      <c r="K225" s="37"/>
    </row>
    <row r="226" spans="1:11" ht="31.5" x14ac:dyDescent="0.4">
      <c r="A226" s="12">
        <v>3</v>
      </c>
      <c r="B226" s="12">
        <v>6</v>
      </c>
      <c r="C226" s="12">
        <v>10</v>
      </c>
      <c r="D226" s="12">
        <v>4</v>
      </c>
      <c r="E226" s="12"/>
      <c r="F226" s="54" t="s">
        <v>329</v>
      </c>
      <c r="G226" s="74">
        <v>10</v>
      </c>
      <c r="H226" s="13"/>
      <c r="I226" s="13"/>
      <c r="J226" s="20">
        <f t="shared" si="33"/>
        <v>0</v>
      </c>
      <c r="K226" s="37"/>
    </row>
    <row r="227" spans="1:11" ht="31.5" x14ac:dyDescent="0.4">
      <c r="A227" s="12">
        <v>3</v>
      </c>
      <c r="B227" s="12">
        <v>6</v>
      </c>
      <c r="C227" s="12">
        <v>10</v>
      </c>
      <c r="D227" s="12">
        <v>5</v>
      </c>
      <c r="E227" s="12"/>
      <c r="F227" s="54" t="s">
        <v>330</v>
      </c>
      <c r="G227" s="74">
        <v>10</v>
      </c>
      <c r="H227" s="13"/>
      <c r="I227" s="13"/>
      <c r="J227" s="20">
        <f t="shared" si="33"/>
        <v>0</v>
      </c>
      <c r="K227" s="37"/>
    </row>
    <row r="228" spans="1:11" x14ac:dyDescent="0.4">
      <c r="A228" s="11">
        <v>3</v>
      </c>
      <c r="B228" s="11">
        <v>6</v>
      </c>
      <c r="C228" s="11">
        <v>11</v>
      </c>
      <c r="D228" s="11"/>
      <c r="E228" s="11"/>
      <c r="F228" s="53" t="s">
        <v>331</v>
      </c>
      <c r="G228" s="75" t="s">
        <v>10</v>
      </c>
      <c r="H228" s="63" t="s">
        <v>10</v>
      </c>
      <c r="I228" s="63" t="s">
        <v>10</v>
      </c>
      <c r="J228" s="36" t="s">
        <v>10</v>
      </c>
      <c r="K228" s="37" t="s">
        <v>10</v>
      </c>
    </row>
    <row r="229" spans="1:11" ht="47.25" x14ac:dyDescent="0.4">
      <c r="A229" s="12">
        <v>3</v>
      </c>
      <c r="B229" s="12">
        <v>6</v>
      </c>
      <c r="C229" s="12">
        <v>11</v>
      </c>
      <c r="D229" s="12">
        <v>1</v>
      </c>
      <c r="E229" s="12"/>
      <c r="F229" s="60" t="s">
        <v>332</v>
      </c>
      <c r="G229" s="77">
        <v>10</v>
      </c>
      <c r="H229" s="13"/>
      <c r="I229" s="13"/>
      <c r="J229" s="20">
        <f t="shared" ref="J229" si="34">IF(I229="A",G229*10/10,IF(I229="B",G229*7/10,IF(I229="C",G229*3/10,0)))</f>
        <v>0</v>
      </c>
      <c r="K229" s="37" t="s">
        <v>10</v>
      </c>
    </row>
    <row r="230" spans="1:11" x14ac:dyDescent="0.4">
      <c r="A230" s="11">
        <v>3</v>
      </c>
      <c r="B230" s="11">
        <v>6</v>
      </c>
      <c r="C230" s="11">
        <v>12</v>
      </c>
      <c r="D230" s="11"/>
      <c r="E230" s="11"/>
      <c r="F230" s="53" t="s">
        <v>333</v>
      </c>
      <c r="G230" s="75" t="s">
        <v>10</v>
      </c>
      <c r="H230" s="63" t="s">
        <v>10</v>
      </c>
      <c r="I230" s="63" t="s">
        <v>10</v>
      </c>
      <c r="J230" s="36" t="s">
        <v>10</v>
      </c>
      <c r="K230" s="37" t="s">
        <v>10</v>
      </c>
    </row>
    <row r="231" spans="1:11" ht="47.25" x14ac:dyDescent="0.4">
      <c r="A231" s="12">
        <v>3</v>
      </c>
      <c r="B231" s="12">
        <v>6</v>
      </c>
      <c r="C231" s="12">
        <v>12</v>
      </c>
      <c r="D231" s="12">
        <v>1</v>
      </c>
      <c r="E231" s="12"/>
      <c r="F231" s="60" t="s">
        <v>334</v>
      </c>
      <c r="G231" s="77">
        <v>10</v>
      </c>
      <c r="H231" s="13"/>
      <c r="I231" s="13"/>
      <c r="J231" s="20">
        <f t="shared" ref="J231:J239" si="35">IF(I231="A",G231*10/10,IF(I231="B",G231*7/10,IF(I231="C",G231*3/10,0)))</f>
        <v>0</v>
      </c>
      <c r="K231" s="37" t="s">
        <v>10</v>
      </c>
    </row>
    <row r="232" spans="1:11" ht="47.25" x14ac:dyDescent="0.4">
      <c r="A232" s="12">
        <v>3</v>
      </c>
      <c r="B232" s="12">
        <v>6</v>
      </c>
      <c r="C232" s="12">
        <v>12</v>
      </c>
      <c r="D232" s="12">
        <v>2</v>
      </c>
      <c r="E232" s="12"/>
      <c r="F232" s="60" t="s">
        <v>335</v>
      </c>
      <c r="G232" s="77">
        <v>10</v>
      </c>
      <c r="H232" s="13"/>
      <c r="I232" s="13"/>
      <c r="J232" s="20">
        <f t="shared" si="35"/>
        <v>0</v>
      </c>
      <c r="K232" s="37" t="s">
        <v>10</v>
      </c>
    </row>
    <row r="233" spans="1:11" ht="47.25" x14ac:dyDescent="0.4">
      <c r="A233" s="12">
        <v>3</v>
      </c>
      <c r="B233" s="12">
        <v>6</v>
      </c>
      <c r="C233" s="12">
        <v>12</v>
      </c>
      <c r="D233" s="12">
        <v>3</v>
      </c>
      <c r="E233" s="12"/>
      <c r="F233" s="60" t="s">
        <v>336</v>
      </c>
      <c r="G233" s="77">
        <v>10</v>
      </c>
      <c r="H233" s="13"/>
      <c r="I233" s="13"/>
      <c r="J233" s="20">
        <f t="shared" si="35"/>
        <v>0</v>
      </c>
      <c r="K233" s="37" t="s">
        <v>10</v>
      </c>
    </row>
    <row r="234" spans="1:11" ht="47.25" x14ac:dyDescent="0.4">
      <c r="A234" s="12">
        <v>3</v>
      </c>
      <c r="B234" s="12">
        <v>6</v>
      </c>
      <c r="C234" s="12">
        <v>12</v>
      </c>
      <c r="D234" s="12">
        <v>4</v>
      </c>
      <c r="E234" s="12"/>
      <c r="F234" s="60" t="s">
        <v>337</v>
      </c>
      <c r="G234" s="77">
        <v>10</v>
      </c>
      <c r="H234" s="13"/>
      <c r="I234" s="13"/>
      <c r="J234" s="20">
        <f t="shared" si="35"/>
        <v>0</v>
      </c>
      <c r="K234" s="37" t="s">
        <v>10</v>
      </c>
    </row>
    <row r="235" spans="1:11" ht="31.5" x14ac:dyDescent="0.4">
      <c r="A235" s="12">
        <v>3</v>
      </c>
      <c r="B235" s="12">
        <v>6</v>
      </c>
      <c r="C235" s="12">
        <v>12</v>
      </c>
      <c r="D235" s="12">
        <v>5</v>
      </c>
      <c r="E235" s="12"/>
      <c r="F235" s="60" t="s">
        <v>338</v>
      </c>
      <c r="G235" s="77">
        <v>10</v>
      </c>
      <c r="H235" s="13"/>
      <c r="I235" s="13"/>
      <c r="J235" s="20">
        <f t="shared" si="35"/>
        <v>0</v>
      </c>
      <c r="K235" s="37" t="s">
        <v>10</v>
      </c>
    </row>
    <row r="236" spans="1:11" ht="47.25" x14ac:dyDescent="0.4">
      <c r="A236" s="12">
        <v>3</v>
      </c>
      <c r="B236" s="12">
        <v>6</v>
      </c>
      <c r="C236" s="12">
        <v>12</v>
      </c>
      <c r="D236" s="12">
        <v>6</v>
      </c>
      <c r="E236" s="12"/>
      <c r="F236" s="60" t="s">
        <v>339</v>
      </c>
      <c r="G236" s="77">
        <v>10</v>
      </c>
      <c r="H236" s="13"/>
      <c r="I236" s="13"/>
      <c r="J236" s="20">
        <f t="shared" si="35"/>
        <v>0</v>
      </c>
      <c r="K236" s="37" t="s">
        <v>10</v>
      </c>
    </row>
    <row r="237" spans="1:11" ht="47.25" x14ac:dyDescent="0.4">
      <c r="A237" s="12">
        <v>3</v>
      </c>
      <c r="B237" s="12">
        <v>6</v>
      </c>
      <c r="C237" s="12">
        <v>12</v>
      </c>
      <c r="D237" s="12">
        <v>7</v>
      </c>
      <c r="E237" s="12"/>
      <c r="F237" s="60" t="s">
        <v>340</v>
      </c>
      <c r="G237" s="77">
        <v>10</v>
      </c>
      <c r="H237" s="13"/>
      <c r="I237" s="13"/>
      <c r="J237" s="20">
        <f t="shared" si="35"/>
        <v>0</v>
      </c>
      <c r="K237" s="37" t="s">
        <v>10</v>
      </c>
    </row>
    <row r="238" spans="1:11" ht="31.5" x14ac:dyDescent="0.4">
      <c r="A238" s="12">
        <v>3</v>
      </c>
      <c r="B238" s="12">
        <v>6</v>
      </c>
      <c r="C238" s="12">
        <v>12</v>
      </c>
      <c r="D238" s="12">
        <v>8</v>
      </c>
      <c r="E238" s="12"/>
      <c r="F238" s="60" t="s">
        <v>341</v>
      </c>
      <c r="G238" s="77">
        <v>10</v>
      </c>
      <c r="H238" s="13"/>
      <c r="I238" s="13"/>
      <c r="J238" s="20">
        <f t="shared" si="35"/>
        <v>0</v>
      </c>
      <c r="K238" s="37" t="s">
        <v>10</v>
      </c>
    </row>
    <row r="239" spans="1:11" ht="31.5" x14ac:dyDescent="0.4">
      <c r="A239" s="12">
        <v>3</v>
      </c>
      <c r="B239" s="12">
        <v>6</v>
      </c>
      <c r="C239" s="12">
        <v>12</v>
      </c>
      <c r="D239" s="12">
        <v>9</v>
      </c>
      <c r="E239" s="12"/>
      <c r="F239" s="60" t="s">
        <v>342</v>
      </c>
      <c r="G239" s="77">
        <v>10</v>
      </c>
      <c r="H239" s="13"/>
      <c r="I239" s="13"/>
      <c r="J239" s="20">
        <f t="shared" si="35"/>
        <v>0</v>
      </c>
      <c r="K239" s="37" t="s">
        <v>10</v>
      </c>
    </row>
    <row r="240" spans="1:11" x14ac:dyDescent="0.4">
      <c r="A240" s="11">
        <v>3</v>
      </c>
      <c r="B240" s="11">
        <v>6</v>
      </c>
      <c r="C240" s="11">
        <v>13</v>
      </c>
      <c r="D240" s="11"/>
      <c r="E240" s="11"/>
      <c r="F240" s="53" t="s">
        <v>343</v>
      </c>
      <c r="G240" s="75" t="s">
        <v>10</v>
      </c>
      <c r="H240" s="63" t="s">
        <v>10</v>
      </c>
      <c r="I240" s="63" t="s">
        <v>10</v>
      </c>
      <c r="J240" s="36" t="s">
        <v>10</v>
      </c>
      <c r="K240" s="37" t="s">
        <v>10</v>
      </c>
    </row>
    <row r="241" spans="1:11" ht="31.5" x14ac:dyDescent="0.4">
      <c r="A241" s="12">
        <v>3</v>
      </c>
      <c r="B241" s="12">
        <v>6</v>
      </c>
      <c r="C241" s="12">
        <v>13</v>
      </c>
      <c r="D241" s="12">
        <v>1</v>
      </c>
      <c r="E241" s="12"/>
      <c r="F241" s="60" t="s">
        <v>344</v>
      </c>
      <c r="G241" s="77">
        <v>10</v>
      </c>
      <c r="H241" s="13"/>
      <c r="I241" s="13"/>
      <c r="J241" s="20">
        <f t="shared" ref="J241:J243" si="36">IF(I241="A",G241*10/10,IF(I241="B",G241*7/10,IF(I241="C",G241*3/10,0)))</f>
        <v>0</v>
      </c>
      <c r="K241" s="37" t="s">
        <v>10</v>
      </c>
    </row>
    <row r="242" spans="1:11" ht="31.5" x14ac:dyDescent="0.4">
      <c r="A242" s="12">
        <v>3</v>
      </c>
      <c r="B242" s="12">
        <v>6</v>
      </c>
      <c r="C242" s="12">
        <v>13</v>
      </c>
      <c r="D242" s="12">
        <v>2</v>
      </c>
      <c r="E242" s="12"/>
      <c r="F242" s="60" t="s">
        <v>345</v>
      </c>
      <c r="G242" s="77">
        <v>10</v>
      </c>
      <c r="H242" s="13"/>
      <c r="I242" s="13"/>
      <c r="J242" s="20">
        <f t="shared" si="36"/>
        <v>0</v>
      </c>
      <c r="K242" s="37" t="s">
        <v>10</v>
      </c>
    </row>
    <row r="243" spans="1:11" ht="47.25" x14ac:dyDescent="0.4">
      <c r="A243" s="12">
        <v>3</v>
      </c>
      <c r="B243" s="12">
        <v>6</v>
      </c>
      <c r="C243" s="12">
        <v>13</v>
      </c>
      <c r="D243" s="12">
        <v>3</v>
      </c>
      <c r="E243" s="12"/>
      <c r="F243" s="60" t="s">
        <v>346</v>
      </c>
      <c r="G243" s="77">
        <v>10</v>
      </c>
      <c r="H243" s="13"/>
      <c r="I243" s="13"/>
      <c r="J243" s="20">
        <f t="shared" si="36"/>
        <v>0</v>
      </c>
      <c r="K243" s="37" t="s">
        <v>10</v>
      </c>
    </row>
    <row r="244" spans="1:11" x14ac:dyDescent="0.4">
      <c r="A244" s="11">
        <v>3</v>
      </c>
      <c r="B244" s="11">
        <v>6</v>
      </c>
      <c r="C244" s="11">
        <v>14</v>
      </c>
      <c r="D244" s="11"/>
      <c r="E244" s="11"/>
      <c r="F244" s="53" t="s">
        <v>347</v>
      </c>
      <c r="G244" s="75" t="s">
        <v>10</v>
      </c>
      <c r="H244" s="63" t="s">
        <v>10</v>
      </c>
      <c r="I244" s="63" t="s">
        <v>10</v>
      </c>
      <c r="J244" s="36" t="s">
        <v>10</v>
      </c>
      <c r="K244" s="37" t="s">
        <v>10</v>
      </c>
    </row>
    <row r="245" spans="1:11" ht="47.25" x14ac:dyDescent="0.4">
      <c r="A245" s="12">
        <v>3</v>
      </c>
      <c r="B245" s="12">
        <v>6</v>
      </c>
      <c r="C245" s="12">
        <v>14</v>
      </c>
      <c r="D245" s="12">
        <v>1</v>
      </c>
      <c r="E245" s="12"/>
      <c r="F245" s="60" t="s">
        <v>348</v>
      </c>
      <c r="G245" s="77">
        <v>10</v>
      </c>
      <c r="H245" s="13"/>
      <c r="I245" s="13"/>
      <c r="J245" s="20">
        <f t="shared" ref="J245:J247" si="37">IF(I245="A",G245*10/10,IF(I245="B",G245*7/10,IF(I245="C",G245*3/10,0)))</f>
        <v>0</v>
      </c>
      <c r="K245" s="37" t="s">
        <v>10</v>
      </c>
    </row>
    <row r="246" spans="1:11" ht="31.5" x14ac:dyDescent="0.4">
      <c r="A246" s="12">
        <v>3</v>
      </c>
      <c r="B246" s="12">
        <v>6</v>
      </c>
      <c r="C246" s="12">
        <v>14</v>
      </c>
      <c r="D246" s="12">
        <v>2</v>
      </c>
      <c r="E246" s="12"/>
      <c r="F246" s="60" t="s">
        <v>349</v>
      </c>
      <c r="G246" s="77">
        <v>10</v>
      </c>
      <c r="H246" s="13"/>
      <c r="I246" s="13"/>
      <c r="J246" s="20">
        <f t="shared" si="37"/>
        <v>0</v>
      </c>
      <c r="K246" s="37" t="s">
        <v>10</v>
      </c>
    </row>
    <row r="247" spans="1:11" ht="31.5" x14ac:dyDescent="0.4">
      <c r="A247" s="12">
        <v>3</v>
      </c>
      <c r="B247" s="12">
        <v>6</v>
      </c>
      <c r="C247" s="12">
        <v>14</v>
      </c>
      <c r="D247" s="12">
        <v>3</v>
      </c>
      <c r="E247" s="12"/>
      <c r="F247" s="60" t="s">
        <v>350</v>
      </c>
      <c r="G247" s="77">
        <v>10</v>
      </c>
      <c r="H247" s="13"/>
      <c r="I247" s="13"/>
      <c r="J247" s="20">
        <f t="shared" si="37"/>
        <v>0</v>
      </c>
      <c r="K247" s="37" t="s">
        <v>10</v>
      </c>
    </row>
    <row r="248" spans="1:11" x14ac:dyDescent="0.4">
      <c r="A248" s="11">
        <v>3</v>
      </c>
      <c r="B248" s="11">
        <v>6</v>
      </c>
      <c r="C248" s="11">
        <v>15</v>
      </c>
      <c r="D248" s="11"/>
      <c r="E248" s="11"/>
      <c r="F248" s="53" t="s">
        <v>351</v>
      </c>
      <c r="G248" s="75" t="s">
        <v>10</v>
      </c>
      <c r="H248" s="63" t="s">
        <v>10</v>
      </c>
      <c r="I248" s="63" t="s">
        <v>10</v>
      </c>
      <c r="J248" s="36" t="s">
        <v>10</v>
      </c>
      <c r="K248" s="37" t="s">
        <v>10</v>
      </c>
    </row>
    <row r="249" spans="1:11" ht="47.25" x14ac:dyDescent="0.4">
      <c r="A249" s="12">
        <v>3</v>
      </c>
      <c r="B249" s="12">
        <v>6</v>
      </c>
      <c r="C249" s="12">
        <v>15</v>
      </c>
      <c r="D249" s="12">
        <v>1</v>
      </c>
      <c r="E249" s="12"/>
      <c r="F249" s="60" t="s">
        <v>352</v>
      </c>
      <c r="G249" s="77">
        <v>10</v>
      </c>
      <c r="H249" s="13"/>
      <c r="I249" s="13"/>
      <c r="J249" s="20">
        <f t="shared" ref="J249:J255" si="38">IF(I249="A",G249*10/10,IF(I249="B",G249*7/10,IF(I249="C",G249*3/10,0)))</f>
        <v>0</v>
      </c>
      <c r="K249" s="37" t="s">
        <v>10</v>
      </c>
    </row>
    <row r="250" spans="1:11" ht="31.5" x14ac:dyDescent="0.4">
      <c r="A250" s="12">
        <v>3</v>
      </c>
      <c r="B250" s="12">
        <v>6</v>
      </c>
      <c r="C250" s="12">
        <v>15</v>
      </c>
      <c r="D250" s="12">
        <v>2</v>
      </c>
      <c r="E250" s="12"/>
      <c r="F250" s="60" t="s">
        <v>353</v>
      </c>
      <c r="G250" s="77">
        <v>10</v>
      </c>
      <c r="H250" s="13"/>
      <c r="I250" s="13"/>
      <c r="J250" s="20">
        <f t="shared" si="38"/>
        <v>0</v>
      </c>
      <c r="K250" s="37" t="s">
        <v>10</v>
      </c>
    </row>
    <row r="251" spans="1:11" ht="47.25" x14ac:dyDescent="0.4">
      <c r="A251" s="12">
        <v>3</v>
      </c>
      <c r="B251" s="12">
        <v>6</v>
      </c>
      <c r="C251" s="12">
        <v>15</v>
      </c>
      <c r="D251" s="12">
        <v>3</v>
      </c>
      <c r="E251" s="12"/>
      <c r="F251" s="60" t="s">
        <v>354</v>
      </c>
      <c r="G251" s="77">
        <v>10</v>
      </c>
      <c r="H251" s="13"/>
      <c r="I251" s="13"/>
      <c r="J251" s="20">
        <f t="shared" si="38"/>
        <v>0</v>
      </c>
      <c r="K251" s="37" t="s">
        <v>10</v>
      </c>
    </row>
    <row r="252" spans="1:11" ht="47.25" x14ac:dyDescent="0.4">
      <c r="A252" s="12">
        <v>3</v>
      </c>
      <c r="B252" s="12">
        <v>6</v>
      </c>
      <c r="C252" s="12">
        <v>15</v>
      </c>
      <c r="D252" s="12">
        <v>4</v>
      </c>
      <c r="E252" s="12"/>
      <c r="F252" s="60" t="s">
        <v>355</v>
      </c>
      <c r="G252" s="77">
        <v>10</v>
      </c>
      <c r="H252" s="13"/>
      <c r="I252" s="13"/>
      <c r="J252" s="20">
        <f t="shared" si="38"/>
        <v>0</v>
      </c>
      <c r="K252" s="37" t="s">
        <v>10</v>
      </c>
    </row>
    <row r="253" spans="1:11" ht="31.5" x14ac:dyDescent="0.4">
      <c r="A253" s="12">
        <v>3</v>
      </c>
      <c r="B253" s="12">
        <v>6</v>
      </c>
      <c r="C253" s="12">
        <v>15</v>
      </c>
      <c r="D253" s="12">
        <v>5</v>
      </c>
      <c r="E253" s="12"/>
      <c r="F253" s="60" t="s">
        <v>356</v>
      </c>
      <c r="G253" s="77">
        <v>10</v>
      </c>
      <c r="H253" s="13"/>
      <c r="I253" s="13"/>
      <c r="J253" s="20">
        <f t="shared" si="38"/>
        <v>0</v>
      </c>
      <c r="K253" s="37" t="s">
        <v>10</v>
      </c>
    </row>
    <row r="254" spans="1:11" ht="31.5" x14ac:dyDescent="0.4">
      <c r="A254" s="12">
        <v>3</v>
      </c>
      <c r="B254" s="12">
        <v>6</v>
      </c>
      <c r="C254" s="12">
        <v>15</v>
      </c>
      <c r="D254" s="12">
        <v>6</v>
      </c>
      <c r="E254" s="12"/>
      <c r="F254" s="60" t="s">
        <v>357</v>
      </c>
      <c r="G254" s="77">
        <v>10</v>
      </c>
      <c r="H254" s="13"/>
      <c r="I254" s="13"/>
      <c r="J254" s="20">
        <f t="shared" si="38"/>
        <v>0</v>
      </c>
      <c r="K254" s="37" t="s">
        <v>10</v>
      </c>
    </row>
    <row r="255" spans="1:11" ht="31.5" x14ac:dyDescent="0.4">
      <c r="A255" s="12">
        <v>3</v>
      </c>
      <c r="B255" s="12">
        <v>6</v>
      </c>
      <c r="C255" s="12">
        <v>15</v>
      </c>
      <c r="D255" s="12">
        <v>7</v>
      </c>
      <c r="E255" s="12"/>
      <c r="F255" s="60" t="s">
        <v>358</v>
      </c>
      <c r="G255" s="77">
        <v>10</v>
      </c>
      <c r="H255" s="13"/>
      <c r="I255" s="13"/>
      <c r="J255" s="20">
        <f t="shared" si="38"/>
        <v>0</v>
      </c>
      <c r="K255" s="37" t="s">
        <v>10</v>
      </c>
    </row>
    <row r="256" spans="1:11" x14ac:dyDescent="0.4">
      <c r="A256" s="11">
        <v>3</v>
      </c>
      <c r="B256" s="11">
        <v>6</v>
      </c>
      <c r="C256" s="11">
        <v>16</v>
      </c>
      <c r="D256" s="11"/>
      <c r="E256" s="11"/>
      <c r="F256" s="53" t="s">
        <v>359</v>
      </c>
      <c r="G256" s="75" t="s">
        <v>10</v>
      </c>
      <c r="H256" s="63" t="s">
        <v>10</v>
      </c>
      <c r="I256" s="63" t="s">
        <v>10</v>
      </c>
      <c r="J256" s="36" t="s">
        <v>10</v>
      </c>
      <c r="K256" s="37" t="s">
        <v>10</v>
      </c>
    </row>
    <row r="257" spans="1:11" ht="31.5" x14ac:dyDescent="0.4">
      <c r="A257" s="12">
        <v>3</v>
      </c>
      <c r="B257" s="12">
        <v>6</v>
      </c>
      <c r="C257" s="12">
        <v>16</v>
      </c>
      <c r="D257" s="12">
        <v>1</v>
      </c>
      <c r="E257" s="12"/>
      <c r="F257" s="60" t="s">
        <v>360</v>
      </c>
      <c r="G257" s="77">
        <v>10</v>
      </c>
      <c r="H257" s="13"/>
      <c r="I257" s="13"/>
      <c r="J257" s="20">
        <f t="shared" ref="J257:J262" si="39">IF(I257="A",G257*10/10,IF(I257="B",G257*7/10,IF(I257="C",G257*3/10,0)))</f>
        <v>0</v>
      </c>
      <c r="K257" s="37" t="s">
        <v>10</v>
      </c>
    </row>
    <row r="258" spans="1:11" ht="47.25" x14ac:dyDescent="0.4">
      <c r="A258" s="12">
        <v>3</v>
      </c>
      <c r="B258" s="12">
        <v>6</v>
      </c>
      <c r="C258" s="12">
        <v>16</v>
      </c>
      <c r="D258" s="12">
        <v>2</v>
      </c>
      <c r="E258" s="12"/>
      <c r="F258" s="60" t="s">
        <v>361</v>
      </c>
      <c r="G258" s="77">
        <v>10</v>
      </c>
      <c r="H258" s="13"/>
      <c r="I258" s="13"/>
      <c r="J258" s="20">
        <f t="shared" si="39"/>
        <v>0</v>
      </c>
      <c r="K258" s="37" t="s">
        <v>10</v>
      </c>
    </row>
    <row r="259" spans="1:11" ht="47.25" x14ac:dyDescent="0.4">
      <c r="A259" s="12">
        <v>3</v>
      </c>
      <c r="B259" s="12">
        <v>6</v>
      </c>
      <c r="C259" s="12">
        <v>16</v>
      </c>
      <c r="D259" s="12">
        <v>3</v>
      </c>
      <c r="E259" s="12"/>
      <c r="F259" s="60" t="s">
        <v>362</v>
      </c>
      <c r="G259" s="77">
        <v>10</v>
      </c>
      <c r="H259" s="13"/>
      <c r="I259" s="13"/>
      <c r="J259" s="20">
        <f t="shared" si="39"/>
        <v>0</v>
      </c>
      <c r="K259" s="37" t="s">
        <v>10</v>
      </c>
    </row>
    <row r="260" spans="1:11" ht="31.5" x14ac:dyDescent="0.4">
      <c r="A260" s="12">
        <v>3</v>
      </c>
      <c r="B260" s="12">
        <v>6</v>
      </c>
      <c r="C260" s="12">
        <v>16</v>
      </c>
      <c r="D260" s="12">
        <v>4</v>
      </c>
      <c r="E260" s="12"/>
      <c r="F260" s="60" t="s">
        <v>363</v>
      </c>
      <c r="G260" s="77">
        <v>10</v>
      </c>
      <c r="H260" s="13"/>
      <c r="I260" s="13"/>
      <c r="J260" s="20">
        <f t="shared" si="39"/>
        <v>0</v>
      </c>
      <c r="K260" s="37" t="s">
        <v>10</v>
      </c>
    </row>
    <row r="261" spans="1:11" ht="47.25" x14ac:dyDescent="0.4">
      <c r="A261" s="12">
        <v>3</v>
      </c>
      <c r="B261" s="12">
        <v>6</v>
      </c>
      <c r="C261" s="12">
        <v>16</v>
      </c>
      <c r="D261" s="12">
        <v>5</v>
      </c>
      <c r="E261" s="12"/>
      <c r="F261" s="60" t="s">
        <v>364</v>
      </c>
      <c r="G261" s="77">
        <v>10</v>
      </c>
      <c r="H261" s="13"/>
      <c r="I261" s="13"/>
      <c r="J261" s="20">
        <f t="shared" si="39"/>
        <v>0</v>
      </c>
      <c r="K261" s="37" t="s">
        <v>10</v>
      </c>
    </row>
    <row r="262" spans="1:11" ht="47.25" x14ac:dyDescent="0.4">
      <c r="A262" s="12">
        <v>3</v>
      </c>
      <c r="B262" s="12">
        <v>6</v>
      </c>
      <c r="C262" s="12">
        <v>16</v>
      </c>
      <c r="D262" s="12">
        <v>6</v>
      </c>
      <c r="E262" s="12"/>
      <c r="F262" s="60" t="s">
        <v>365</v>
      </c>
      <c r="G262" s="77">
        <v>10</v>
      </c>
      <c r="H262" s="13"/>
      <c r="I262" s="13"/>
      <c r="J262" s="20">
        <f t="shared" si="39"/>
        <v>0</v>
      </c>
      <c r="K262" s="37" t="s">
        <v>10</v>
      </c>
    </row>
    <row r="263" spans="1:11" x14ac:dyDescent="0.4">
      <c r="A263" s="11">
        <v>3</v>
      </c>
      <c r="B263" s="11">
        <v>6</v>
      </c>
      <c r="C263" s="11">
        <v>17</v>
      </c>
      <c r="D263" s="11"/>
      <c r="E263" s="11"/>
      <c r="F263" s="53" t="s">
        <v>366</v>
      </c>
      <c r="G263" s="76" t="s">
        <v>10</v>
      </c>
      <c r="H263" s="64" t="s">
        <v>10</v>
      </c>
      <c r="I263" s="64" t="s">
        <v>10</v>
      </c>
      <c r="J263" s="37" t="s">
        <v>10</v>
      </c>
      <c r="K263" s="37" t="s">
        <v>10</v>
      </c>
    </row>
    <row r="264" spans="1:11" ht="47.25" x14ac:dyDescent="0.4">
      <c r="A264" s="12">
        <v>3</v>
      </c>
      <c r="B264" s="12">
        <v>6</v>
      </c>
      <c r="C264" s="12">
        <v>17</v>
      </c>
      <c r="D264" s="12">
        <v>1</v>
      </c>
      <c r="E264" s="12"/>
      <c r="F264" s="56" t="s">
        <v>367</v>
      </c>
      <c r="G264" s="73" t="s">
        <v>10</v>
      </c>
      <c r="H264" s="62" t="s">
        <v>10</v>
      </c>
      <c r="I264" s="62" t="s">
        <v>10</v>
      </c>
      <c r="J264" s="79" t="s">
        <v>25</v>
      </c>
      <c r="K264" s="37" t="s">
        <v>10</v>
      </c>
    </row>
    <row r="265" spans="1:11" ht="63" x14ac:dyDescent="0.4">
      <c r="A265" s="12">
        <v>3</v>
      </c>
      <c r="B265" s="12">
        <v>6</v>
      </c>
      <c r="C265" s="12">
        <v>17</v>
      </c>
      <c r="D265" s="12">
        <v>1</v>
      </c>
      <c r="E265" s="12">
        <v>1</v>
      </c>
      <c r="F265" s="56" t="s">
        <v>368</v>
      </c>
      <c r="G265" s="77">
        <v>10</v>
      </c>
      <c r="H265" s="13"/>
      <c r="I265" s="13"/>
      <c r="J265" s="20">
        <f t="shared" ref="J265:J276" si="40">IF(I265="A",G265*10/10,IF(I265="B",G265*7/10,IF(I265="C",G265*3/10,0)))</f>
        <v>0</v>
      </c>
      <c r="K265" s="37" t="s">
        <v>10</v>
      </c>
    </row>
    <row r="266" spans="1:11" ht="31.5" x14ac:dyDescent="0.4">
      <c r="A266" s="12">
        <v>3</v>
      </c>
      <c r="B266" s="12">
        <v>6</v>
      </c>
      <c r="C266" s="12">
        <v>17</v>
      </c>
      <c r="D266" s="12">
        <v>1</v>
      </c>
      <c r="E266" s="12">
        <v>2</v>
      </c>
      <c r="F266" s="56" t="s">
        <v>369</v>
      </c>
      <c r="G266" s="77">
        <v>10</v>
      </c>
      <c r="H266" s="13"/>
      <c r="I266" s="13"/>
      <c r="J266" s="20">
        <f t="shared" si="40"/>
        <v>0</v>
      </c>
      <c r="K266" s="37" t="s">
        <v>10</v>
      </c>
    </row>
    <row r="267" spans="1:11" ht="47.25" x14ac:dyDescent="0.4">
      <c r="A267" s="12">
        <v>3</v>
      </c>
      <c r="B267" s="12">
        <v>6</v>
      </c>
      <c r="C267" s="12">
        <v>17</v>
      </c>
      <c r="D267" s="12">
        <v>1</v>
      </c>
      <c r="E267" s="12">
        <v>3</v>
      </c>
      <c r="F267" s="56" t="s">
        <v>370</v>
      </c>
      <c r="G267" s="77">
        <v>10</v>
      </c>
      <c r="H267" s="13"/>
      <c r="I267" s="13"/>
      <c r="J267" s="20">
        <f t="shared" si="40"/>
        <v>0</v>
      </c>
      <c r="K267" s="37" t="s">
        <v>10</v>
      </c>
    </row>
    <row r="268" spans="1:11" ht="31.5" x14ac:dyDescent="0.4">
      <c r="A268" s="12">
        <v>3</v>
      </c>
      <c r="B268" s="12">
        <v>6</v>
      </c>
      <c r="C268" s="12">
        <v>17</v>
      </c>
      <c r="D268" s="12">
        <v>1</v>
      </c>
      <c r="E268" s="12">
        <v>4</v>
      </c>
      <c r="F268" s="56" t="s">
        <v>371</v>
      </c>
      <c r="G268" s="77">
        <v>10</v>
      </c>
      <c r="H268" s="13"/>
      <c r="I268" s="13"/>
      <c r="J268" s="20">
        <f t="shared" si="40"/>
        <v>0</v>
      </c>
      <c r="K268" s="37" t="s">
        <v>10</v>
      </c>
    </row>
    <row r="269" spans="1:11" ht="47.25" x14ac:dyDescent="0.4">
      <c r="A269" s="12">
        <v>3</v>
      </c>
      <c r="B269" s="12">
        <v>6</v>
      </c>
      <c r="C269" s="12">
        <v>17</v>
      </c>
      <c r="D269" s="12">
        <v>1</v>
      </c>
      <c r="E269" s="12">
        <v>5</v>
      </c>
      <c r="F269" s="56" t="s">
        <v>372</v>
      </c>
      <c r="G269" s="77">
        <v>10</v>
      </c>
      <c r="H269" s="13"/>
      <c r="I269" s="13"/>
      <c r="J269" s="20">
        <f t="shared" si="40"/>
        <v>0</v>
      </c>
      <c r="K269" s="37" t="s">
        <v>10</v>
      </c>
    </row>
    <row r="270" spans="1:11" ht="47.25" x14ac:dyDescent="0.4">
      <c r="A270" s="12">
        <v>3</v>
      </c>
      <c r="B270" s="12">
        <v>6</v>
      </c>
      <c r="C270" s="12">
        <v>17</v>
      </c>
      <c r="D270" s="12">
        <v>1</v>
      </c>
      <c r="E270" s="12">
        <v>6</v>
      </c>
      <c r="F270" s="56" t="s">
        <v>373</v>
      </c>
      <c r="G270" s="77">
        <v>10</v>
      </c>
      <c r="H270" s="13"/>
      <c r="I270" s="13"/>
      <c r="J270" s="20">
        <f t="shared" si="40"/>
        <v>0</v>
      </c>
      <c r="K270" s="37" t="s">
        <v>10</v>
      </c>
    </row>
    <row r="271" spans="1:11" ht="110.25" x14ac:dyDescent="0.4">
      <c r="A271" s="12">
        <v>3</v>
      </c>
      <c r="B271" s="12">
        <v>6</v>
      </c>
      <c r="C271" s="12">
        <v>17</v>
      </c>
      <c r="D271" s="12">
        <v>1</v>
      </c>
      <c r="E271" s="12">
        <v>7</v>
      </c>
      <c r="F271" s="56" t="s">
        <v>374</v>
      </c>
      <c r="G271" s="77">
        <v>10</v>
      </c>
      <c r="H271" s="13"/>
      <c r="I271" s="13"/>
      <c r="J271" s="20">
        <f t="shared" si="40"/>
        <v>0</v>
      </c>
      <c r="K271" s="37" t="s">
        <v>10</v>
      </c>
    </row>
    <row r="272" spans="1:11" ht="31.5" x14ac:dyDescent="0.4">
      <c r="A272" s="12">
        <v>3</v>
      </c>
      <c r="B272" s="12">
        <v>6</v>
      </c>
      <c r="C272" s="12">
        <v>17</v>
      </c>
      <c r="D272" s="12">
        <v>1</v>
      </c>
      <c r="E272" s="12">
        <v>8</v>
      </c>
      <c r="F272" s="56" t="s">
        <v>375</v>
      </c>
      <c r="G272" s="77">
        <v>10</v>
      </c>
      <c r="H272" s="13"/>
      <c r="I272" s="13"/>
      <c r="J272" s="20">
        <f t="shared" si="40"/>
        <v>0</v>
      </c>
      <c r="K272" s="37" t="s">
        <v>10</v>
      </c>
    </row>
    <row r="273" spans="1:11" ht="47.25" x14ac:dyDescent="0.4">
      <c r="A273" s="12">
        <v>3</v>
      </c>
      <c r="B273" s="12">
        <v>6</v>
      </c>
      <c r="C273" s="12">
        <v>17</v>
      </c>
      <c r="D273" s="12">
        <v>1</v>
      </c>
      <c r="E273" s="12">
        <v>9</v>
      </c>
      <c r="F273" s="56" t="s">
        <v>376</v>
      </c>
      <c r="G273" s="77">
        <v>10</v>
      </c>
      <c r="H273" s="13"/>
      <c r="I273" s="13"/>
      <c r="J273" s="20">
        <f t="shared" si="40"/>
        <v>0</v>
      </c>
      <c r="K273" s="37" t="s">
        <v>10</v>
      </c>
    </row>
    <row r="274" spans="1:11" ht="31.5" x14ac:dyDescent="0.4">
      <c r="A274" s="12">
        <v>3</v>
      </c>
      <c r="B274" s="12">
        <v>6</v>
      </c>
      <c r="C274" s="12">
        <v>17</v>
      </c>
      <c r="D274" s="12">
        <v>1</v>
      </c>
      <c r="E274" s="12">
        <v>10</v>
      </c>
      <c r="F274" s="56" t="s">
        <v>377</v>
      </c>
      <c r="G274" s="77">
        <v>10</v>
      </c>
      <c r="H274" s="13"/>
      <c r="I274" s="13"/>
      <c r="J274" s="20">
        <f t="shared" si="40"/>
        <v>0</v>
      </c>
      <c r="K274" s="37" t="s">
        <v>10</v>
      </c>
    </row>
    <row r="275" spans="1:11" ht="31.5" x14ac:dyDescent="0.4">
      <c r="A275" s="12">
        <v>3</v>
      </c>
      <c r="B275" s="12">
        <v>6</v>
      </c>
      <c r="C275" s="12">
        <v>17</v>
      </c>
      <c r="D275" s="12">
        <v>1</v>
      </c>
      <c r="E275" s="12">
        <v>11</v>
      </c>
      <c r="F275" s="56" t="s">
        <v>378</v>
      </c>
      <c r="G275" s="77">
        <v>10</v>
      </c>
      <c r="H275" s="13"/>
      <c r="I275" s="13"/>
      <c r="J275" s="20">
        <f t="shared" si="40"/>
        <v>0</v>
      </c>
      <c r="K275" s="37" t="s">
        <v>10</v>
      </c>
    </row>
    <row r="276" spans="1:11" ht="31.5" x14ac:dyDescent="0.4">
      <c r="A276" s="12">
        <v>3</v>
      </c>
      <c r="B276" s="12">
        <v>6</v>
      </c>
      <c r="C276" s="12">
        <v>17</v>
      </c>
      <c r="D276" s="12">
        <v>1</v>
      </c>
      <c r="E276" s="12">
        <v>12</v>
      </c>
      <c r="F276" s="56" t="s">
        <v>379</v>
      </c>
      <c r="G276" s="77">
        <v>10</v>
      </c>
      <c r="H276" s="13"/>
      <c r="I276" s="13"/>
      <c r="J276" s="20">
        <f t="shared" si="40"/>
        <v>0</v>
      </c>
      <c r="K276" s="37" t="s">
        <v>10</v>
      </c>
    </row>
    <row r="277" spans="1:11" x14ac:dyDescent="0.4">
      <c r="A277" s="11">
        <v>3</v>
      </c>
      <c r="B277" s="11">
        <v>6</v>
      </c>
      <c r="C277" s="11">
        <v>18</v>
      </c>
      <c r="D277" s="11"/>
      <c r="E277" s="11"/>
      <c r="F277" s="53" t="s">
        <v>380</v>
      </c>
      <c r="G277" s="76" t="s">
        <v>10</v>
      </c>
      <c r="H277" s="64" t="s">
        <v>10</v>
      </c>
      <c r="I277" s="64" t="s">
        <v>10</v>
      </c>
      <c r="J277" s="37" t="s">
        <v>10</v>
      </c>
      <c r="K277" s="37" t="s">
        <v>10</v>
      </c>
    </row>
    <row r="278" spans="1:11" x14ac:dyDescent="0.4">
      <c r="A278" s="12">
        <v>3</v>
      </c>
      <c r="B278" s="12">
        <v>6</v>
      </c>
      <c r="C278" s="12">
        <v>18</v>
      </c>
      <c r="D278" s="12">
        <v>1</v>
      </c>
      <c r="E278" s="12"/>
      <c r="F278" s="56" t="s">
        <v>381</v>
      </c>
      <c r="G278" s="76" t="s">
        <v>10</v>
      </c>
      <c r="H278" s="64" t="s">
        <v>10</v>
      </c>
      <c r="I278" s="64" t="s">
        <v>10</v>
      </c>
      <c r="J278" s="37" t="s">
        <v>10</v>
      </c>
      <c r="K278" s="37" t="s">
        <v>10</v>
      </c>
    </row>
    <row r="279" spans="1:11" ht="31.5" x14ac:dyDescent="0.4">
      <c r="A279" s="12">
        <v>3</v>
      </c>
      <c r="B279" s="12">
        <v>6</v>
      </c>
      <c r="C279" s="12">
        <v>18</v>
      </c>
      <c r="D279" s="12">
        <v>1</v>
      </c>
      <c r="E279" s="12">
        <v>1</v>
      </c>
      <c r="F279" s="56" t="s">
        <v>382</v>
      </c>
      <c r="G279" s="77">
        <v>10</v>
      </c>
      <c r="H279" s="13"/>
      <c r="I279" s="13"/>
      <c r="J279" s="20">
        <f t="shared" ref="J279:J291" si="41">IF(I279="A",G279*10/10,IF(I279="B",G279*7/10,IF(I279="C",G279*3/10,0)))</f>
        <v>0</v>
      </c>
      <c r="K279" s="37" t="s">
        <v>10</v>
      </c>
    </row>
    <row r="280" spans="1:11" ht="31.5" x14ac:dyDescent="0.4">
      <c r="A280" s="12">
        <v>3</v>
      </c>
      <c r="B280" s="12">
        <v>6</v>
      </c>
      <c r="C280" s="12">
        <v>18</v>
      </c>
      <c r="D280" s="12">
        <v>1</v>
      </c>
      <c r="E280" s="12">
        <v>2</v>
      </c>
      <c r="F280" s="56" t="s">
        <v>383</v>
      </c>
      <c r="G280" s="77">
        <v>10</v>
      </c>
      <c r="H280" s="13"/>
      <c r="I280" s="13"/>
      <c r="J280" s="20">
        <f t="shared" si="41"/>
        <v>0</v>
      </c>
      <c r="K280" s="37" t="s">
        <v>10</v>
      </c>
    </row>
    <row r="281" spans="1:11" ht="47.25" x14ac:dyDescent="0.4">
      <c r="A281" s="12">
        <v>3</v>
      </c>
      <c r="B281" s="12">
        <v>6</v>
      </c>
      <c r="C281" s="12">
        <v>18</v>
      </c>
      <c r="D281" s="12">
        <v>1</v>
      </c>
      <c r="E281" s="12">
        <v>3</v>
      </c>
      <c r="F281" s="56" t="s">
        <v>384</v>
      </c>
      <c r="G281" s="77">
        <v>10</v>
      </c>
      <c r="H281" s="13"/>
      <c r="I281" s="13"/>
      <c r="J281" s="20">
        <f t="shared" si="41"/>
        <v>0</v>
      </c>
      <c r="K281" s="37" t="s">
        <v>10</v>
      </c>
    </row>
    <row r="282" spans="1:11" ht="47.25" x14ac:dyDescent="0.4">
      <c r="A282" s="12">
        <v>3</v>
      </c>
      <c r="B282" s="12">
        <v>6</v>
      </c>
      <c r="C282" s="12">
        <v>18</v>
      </c>
      <c r="D282" s="12">
        <v>1</v>
      </c>
      <c r="E282" s="12">
        <v>4</v>
      </c>
      <c r="F282" s="56" t="s">
        <v>385</v>
      </c>
      <c r="G282" s="77">
        <v>10</v>
      </c>
      <c r="H282" s="13"/>
      <c r="I282" s="13"/>
      <c r="J282" s="20">
        <f t="shared" si="41"/>
        <v>0</v>
      </c>
      <c r="K282" s="37" t="s">
        <v>10</v>
      </c>
    </row>
    <row r="283" spans="1:11" ht="47.25" x14ac:dyDescent="0.4">
      <c r="A283" s="12">
        <v>3</v>
      </c>
      <c r="B283" s="12">
        <v>6</v>
      </c>
      <c r="C283" s="12">
        <v>18</v>
      </c>
      <c r="D283" s="12">
        <v>1</v>
      </c>
      <c r="E283" s="12">
        <v>5</v>
      </c>
      <c r="F283" s="56" t="s">
        <v>386</v>
      </c>
      <c r="G283" s="77">
        <v>10</v>
      </c>
      <c r="H283" s="13"/>
      <c r="I283" s="13"/>
      <c r="J283" s="20">
        <f t="shared" si="41"/>
        <v>0</v>
      </c>
      <c r="K283" s="37" t="s">
        <v>10</v>
      </c>
    </row>
    <row r="284" spans="1:11" ht="31.5" x14ac:dyDescent="0.4">
      <c r="A284" s="12">
        <v>3</v>
      </c>
      <c r="B284" s="12">
        <v>6</v>
      </c>
      <c r="C284" s="12">
        <v>18</v>
      </c>
      <c r="D284" s="12">
        <v>1</v>
      </c>
      <c r="E284" s="12">
        <v>6</v>
      </c>
      <c r="F284" s="56" t="s">
        <v>387</v>
      </c>
      <c r="G284" s="77">
        <v>10</v>
      </c>
      <c r="H284" s="13"/>
      <c r="I284" s="13"/>
      <c r="J284" s="20">
        <f t="shared" si="41"/>
        <v>0</v>
      </c>
      <c r="K284" s="37"/>
    </row>
    <row r="285" spans="1:11" ht="47.25" x14ac:dyDescent="0.4">
      <c r="A285" s="12">
        <v>3</v>
      </c>
      <c r="B285" s="12">
        <v>6</v>
      </c>
      <c r="C285" s="12">
        <v>18</v>
      </c>
      <c r="D285" s="12">
        <v>1</v>
      </c>
      <c r="E285" s="12">
        <v>7</v>
      </c>
      <c r="F285" s="56" t="s">
        <v>388</v>
      </c>
      <c r="G285" s="77">
        <v>10</v>
      </c>
      <c r="H285" s="13"/>
      <c r="I285" s="13"/>
      <c r="J285" s="20">
        <f t="shared" si="41"/>
        <v>0</v>
      </c>
      <c r="K285" s="37"/>
    </row>
    <row r="286" spans="1:11" ht="31.5" x14ac:dyDescent="0.4">
      <c r="A286" s="12">
        <v>3</v>
      </c>
      <c r="B286" s="12">
        <v>6</v>
      </c>
      <c r="C286" s="12">
        <v>18</v>
      </c>
      <c r="D286" s="12">
        <v>1</v>
      </c>
      <c r="E286" s="12">
        <v>8</v>
      </c>
      <c r="F286" s="56" t="s">
        <v>389</v>
      </c>
      <c r="G286" s="77">
        <v>10</v>
      </c>
      <c r="H286" s="13"/>
      <c r="I286" s="13"/>
      <c r="J286" s="20">
        <f t="shared" si="41"/>
        <v>0</v>
      </c>
      <c r="K286" s="37"/>
    </row>
    <row r="287" spans="1:11" ht="31.5" x14ac:dyDescent="0.4">
      <c r="A287" s="12">
        <v>3</v>
      </c>
      <c r="B287" s="12">
        <v>6</v>
      </c>
      <c r="C287" s="12">
        <v>18</v>
      </c>
      <c r="D287" s="12">
        <v>1</v>
      </c>
      <c r="E287" s="12">
        <v>9</v>
      </c>
      <c r="F287" s="56" t="s">
        <v>390</v>
      </c>
      <c r="G287" s="77">
        <v>10</v>
      </c>
      <c r="H287" s="13"/>
      <c r="I287" s="13"/>
      <c r="J287" s="20">
        <f t="shared" si="41"/>
        <v>0</v>
      </c>
      <c r="K287" s="37"/>
    </row>
    <row r="288" spans="1:11" ht="47.25" x14ac:dyDescent="0.4">
      <c r="A288" s="12">
        <v>3</v>
      </c>
      <c r="B288" s="12">
        <v>6</v>
      </c>
      <c r="C288" s="12">
        <v>18</v>
      </c>
      <c r="D288" s="12">
        <v>1</v>
      </c>
      <c r="E288" s="12">
        <v>10</v>
      </c>
      <c r="F288" s="56" t="s">
        <v>391</v>
      </c>
      <c r="G288" s="77">
        <v>10</v>
      </c>
      <c r="H288" s="13"/>
      <c r="I288" s="13"/>
      <c r="J288" s="20">
        <f t="shared" si="41"/>
        <v>0</v>
      </c>
      <c r="K288" s="37"/>
    </row>
    <row r="289" spans="1:12" ht="31.5" x14ac:dyDescent="0.4">
      <c r="A289" s="12">
        <v>3</v>
      </c>
      <c r="B289" s="12">
        <v>6</v>
      </c>
      <c r="C289" s="12">
        <v>18</v>
      </c>
      <c r="D289" s="12">
        <v>1</v>
      </c>
      <c r="E289" s="12">
        <v>11</v>
      </c>
      <c r="F289" s="56" t="s">
        <v>392</v>
      </c>
      <c r="G289" s="77">
        <v>10</v>
      </c>
      <c r="H289" s="13"/>
      <c r="I289" s="13"/>
      <c r="J289" s="20">
        <f t="shared" si="41"/>
        <v>0</v>
      </c>
      <c r="K289" s="37"/>
    </row>
    <row r="290" spans="1:12" ht="31.5" x14ac:dyDescent="0.4">
      <c r="A290" s="12">
        <v>3</v>
      </c>
      <c r="B290" s="12">
        <v>6</v>
      </c>
      <c r="C290" s="12">
        <v>18</v>
      </c>
      <c r="D290" s="12">
        <v>1</v>
      </c>
      <c r="E290" s="12">
        <v>12</v>
      </c>
      <c r="F290" s="56" t="s">
        <v>393</v>
      </c>
      <c r="G290" s="77">
        <v>10</v>
      </c>
      <c r="H290" s="13"/>
      <c r="I290" s="13"/>
      <c r="J290" s="20">
        <f t="shared" si="41"/>
        <v>0</v>
      </c>
      <c r="K290" s="37"/>
    </row>
    <row r="291" spans="1:12" ht="31.5" x14ac:dyDescent="0.4">
      <c r="A291" s="12">
        <v>3</v>
      </c>
      <c r="B291" s="12">
        <v>6</v>
      </c>
      <c r="C291" s="12">
        <v>18</v>
      </c>
      <c r="D291" s="12">
        <v>1</v>
      </c>
      <c r="E291" s="12">
        <v>13</v>
      </c>
      <c r="F291" s="56" t="s">
        <v>394</v>
      </c>
      <c r="G291" s="77">
        <v>10</v>
      </c>
      <c r="H291" s="13"/>
      <c r="I291" s="13"/>
      <c r="J291" s="20">
        <f t="shared" si="41"/>
        <v>0</v>
      </c>
      <c r="K291" s="37"/>
    </row>
    <row r="292" spans="1:12" x14ac:dyDescent="0.4">
      <c r="A292" s="11">
        <v>3</v>
      </c>
      <c r="B292" s="11">
        <v>6</v>
      </c>
      <c r="C292" s="11">
        <v>19</v>
      </c>
      <c r="D292" s="11"/>
      <c r="E292" s="11"/>
      <c r="F292" s="53" t="s">
        <v>100</v>
      </c>
      <c r="G292" s="76" t="s">
        <v>10</v>
      </c>
      <c r="H292" s="64" t="s">
        <v>10</v>
      </c>
      <c r="I292" s="64" t="s">
        <v>10</v>
      </c>
      <c r="J292" s="37" t="s">
        <v>10</v>
      </c>
      <c r="K292" s="37" t="s">
        <v>10</v>
      </c>
    </row>
    <row r="293" spans="1:12" ht="31.5" x14ac:dyDescent="0.4">
      <c r="A293" s="12">
        <v>3</v>
      </c>
      <c r="B293" s="12">
        <v>6</v>
      </c>
      <c r="C293" s="12">
        <v>19</v>
      </c>
      <c r="D293" s="12">
        <v>1</v>
      </c>
      <c r="E293" s="12"/>
      <c r="F293" s="56" t="s">
        <v>395</v>
      </c>
      <c r="G293" s="74">
        <v>10</v>
      </c>
      <c r="H293" s="13"/>
      <c r="I293" s="13"/>
      <c r="J293" s="20">
        <f t="shared" ref="J293:J297" si="42">IF(I293="A",G293*10/10,IF(I293="B",G293*7/10,IF(I293="C",G293*3/10,0)))</f>
        <v>0</v>
      </c>
      <c r="K293" s="37" t="s">
        <v>10</v>
      </c>
    </row>
    <row r="294" spans="1:12" ht="47.25" x14ac:dyDescent="0.4">
      <c r="A294" s="12">
        <v>3</v>
      </c>
      <c r="B294" s="12">
        <v>6</v>
      </c>
      <c r="C294" s="12">
        <v>19</v>
      </c>
      <c r="D294" s="12">
        <v>2</v>
      </c>
      <c r="E294" s="12"/>
      <c r="F294" s="56" t="s">
        <v>396</v>
      </c>
      <c r="G294" s="74">
        <v>10</v>
      </c>
      <c r="H294" s="13"/>
      <c r="I294" s="13"/>
      <c r="J294" s="20">
        <f t="shared" si="42"/>
        <v>0</v>
      </c>
      <c r="K294" s="37" t="s">
        <v>10</v>
      </c>
    </row>
    <row r="295" spans="1:12" ht="47.25" x14ac:dyDescent="0.4">
      <c r="A295" s="12">
        <v>3</v>
      </c>
      <c r="B295" s="12">
        <v>6</v>
      </c>
      <c r="C295" s="12">
        <v>19</v>
      </c>
      <c r="D295" s="12">
        <v>3</v>
      </c>
      <c r="E295" s="12"/>
      <c r="F295" s="56" t="s">
        <v>397</v>
      </c>
      <c r="G295" s="77">
        <v>10</v>
      </c>
      <c r="H295" s="13"/>
      <c r="I295" s="13"/>
      <c r="J295" s="20">
        <f t="shared" si="42"/>
        <v>0</v>
      </c>
      <c r="K295" s="37" t="s">
        <v>10</v>
      </c>
    </row>
    <row r="296" spans="1:12" ht="31.5" x14ac:dyDescent="0.4">
      <c r="A296" s="12">
        <v>3</v>
      </c>
      <c r="B296" s="12">
        <v>6</v>
      </c>
      <c r="C296" s="12">
        <v>19</v>
      </c>
      <c r="D296" s="12">
        <v>4</v>
      </c>
      <c r="E296" s="12"/>
      <c r="F296" s="56" t="s">
        <v>398</v>
      </c>
      <c r="G296" s="77">
        <v>10</v>
      </c>
      <c r="H296" s="13"/>
      <c r="I296" s="13"/>
      <c r="J296" s="20">
        <f t="shared" si="42"/>
        <v>0</v>
      </c>
      <c r="K296" s="37" t="s">
        <v>10</v>
      </c>
    </row>
    <row r="297" spans="1:12" ht="31.5" x14ac:dyDescent="0.4">
      <c r="A297" s="12">
        <v>3</v>
      </c>
      <c r="B297" s="12">
        <v>6</v>
      </c>
      <c r="C297" s="12">
        <v>19</v>
      </c>
      <c r="D297" s="12">
        <v>5</v>
      </c>
      <c r="E297" s="12"/>
      <c r="F297" s="56" t="s">
        <v>399</v>
      </c>
      <c r="G297" s="77">
        <v>10</v>
      </c>
      <c r="H297" s="13"/>
      <c r="I297" s="13"/>
      <c r="J297" s="20">
        <f t="shared" si="42"/>
        <v>0</v>
      </c>
      <c r="K297" s="37" t="s">
        <v>10</v>
      </c>
    </row>
    <row r="298" spans="1:12" s="23" customFormat="1" x14ac:dyDescent="0.4">
      <c r="F298" s="38"/>
      <c r="G298" s="38"/>
      <c r="H298" s="38"/>
      <c r="I298" s="39" t="str">
        <f>IF((COUNTIF(I4:I297,"A")+COUNTIF(I4:I297,"B")+COUNTIF(I4:I297,"C")+COUNTIF(I4:I297,"D"))&lt;&gt;235,"err","OK")</f>
        <v>err</v>
      </c>
      <c r="J298" s="39">
        <f>SUM(J4:J297)</f>
        <v>0</v>
      </c>
      <c r="K298" s="35"/>
      <c r="L298" s="38"/>
    </row>
  </sheetData>
  <sheetProtection algorithmName="SHA-512" hashValue="mFQPGqiP4Sm7wpAeORYenaWsiMlZxKJbq1PyIks2bPtI3hveNd50LR+GY1AW4zufUahom4xdq3RE1m+lNEp7oQ==" saltValue="goEEenF9Zd4EUJT0lXjN9w==" spinCount="100000" sheet="1" objects="1" scenarios="1"/>
  <protectedRanges>
    <protectedRange sqref="H173:I180 H182:I183 H185:I192 H194:I202 H204:I215 H217:I221 H223:I227 H229:I229 H231:I239 H241:I243 H245:I247 H249:I255 H257:I262 H265:I276 H279:I291 H293:I297" name="範囲3"/>
    <protectedRange sqref="H94:I97 H99:I105 H107:I113 H115:I116 H118:I120 H122:I132 H134:I143 H145:I148 H150:I163 H165:I171" name="範囲2"/>
    <protectedRange sqref="H7:I11 H14:I17 H19:I19 H22:I29 H33:I37 H39:I42 H44:I44 H46:I54 H56:I59 H62:I64 H67:I67 H69:I70 H73:I75 H77:I79 H83:I84 H86:I86 H89:I90" name="範囲1"/>
  </protectedRanges>
  <autoFilter ref="A3:K90" xr:uid="{74DE3FC0-30B5-4FFD-A6CE-384EB9B6FFDD}"/>
  <mergeCells count="6">
    <mergeCell ref="A1:F1"/>
    <mergeCell ref="K1:K3"/>
    <mergeCell ref="H2:H3"/>
    <mergeCell ref="J2:J3"/>
    <mergeCell ref="G2:G3"/>
    <mergeCell ref="I2:I3"/>
  </mergeCells>
  <phoneticPr fontId="2"/>
  <dataValidations count="1">
    <dataValidation type="list" allowBlank="1" showInputMessage="1" showErrorMessage="1" sqref="H7:I11 H14:I17 H19:I19 H22:I29 H33:I37 H39:I42 H44:I44 H46:I54 H56:I59 H62:I64 H67:I67 H69:I70 H73:I75 H77:I79 H83:I84 H86:I86 H89:I90 H94:I97 H99:I105 H107:I113 H115:I116 H118:I120 H122:I132 H134:I143 H145:I148 H150:I163 H165:I171 H173:I180 H182:I183 H185:I192 H194:I202 H204:I215 H217:I221 H223:I227 H229:I229 H231:I239 H241:I243 H245:I247 H249:I255 H257:I262 H265:I276 H279:I291 H293:I297" xr:uid="{0173222D-290E-45C8-9B93-95C6B8845DEE}">
      <formula1>"A,B,C,D"</formula1>
    </dataValidation>
  </dataValidations>
  <printOptions horizontalCentered="1"/>
  <pageMargins left="0.25" right="0.25" top="0.75" bottom="0.75" header="0.3" footer="0.3"/>
  <pageSetup paperSize="9" scale="36" fitToHeight="0" orientation="portrait" r:id="rId1"/>
  <headerFooter>
    <oddHeader>&amp;R&amp;"Meiryo UI,標準"&amp;F
&amp;A</oddHeader>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831A30791351046B1C94CF1FF72010A" ma:contentTypeVersion="13" ma:contentTypeDescription="新しいドキュメントを作成します。" ma:contentTypeScope="" ma:versionID="6b674c90c5651de17abc32b415a3478d">
  <xsd:schema xmlns:xsd="http://www.w3.org/2001/XMLSchema" xmlns:xs="http://www.w3.org/2001/XMLSchema" xmlns:p="http://schemas.microsoft.com/office/2006/metadata/properties" xmlns:ns2="edbad06a-d934-43df-b3c4-b06199f52f0b" xmlns:ns3="78ae3dc9-7a70-4d42-9e0a-2d4d377d2028" targetNamespace="http://schemas.microsoft.com/office/2006/metadata/properties" ma:root="true" ma:fieldsID="adb52d75c825d37799e10f0681586143" ns2:_="" ns3:_="">
    <xsd:import namespace="edbad06a-d934-43df-b3c4-b06199f52f0b"/>
    <xsd:import namespace="78ae3dc9-7a70-4d42-9e0a-2d4d377d202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bad06a-d934-43df-b3c4-b06199f52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f9a9ec9-a105-47b5-944f-6260e2c438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8ae3dc9-7a70-4d42-9e0a-2d4d377d202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af8459-aecf-41c4-ab1a-54d45a5cc215}" ma:internalName="TaxCatchAll" ma:showField="CatchAllData" ma:web="78ae3dc9-7a70-4d42-9e0a-2d4d377d202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dbad06a-d934-43df-b3c4-b06199f52f0b">
      <Terms xmlns="http://schemas.microsoft.com/office/infopath/2007/PartnerControls"/>
    </lcf76f155ced4ddcb4097134ff3c332f>
    <TaxCatchAll xmlns="78ae3dc9-7a70-4d42-9e0a-2d4d377d2028" xsi:nil="true"/>
  </documentManagement>
</p:properties>
</file>

<file path=customXml/itemProps1.xml><?xml version="1.0" encoding="utf-8"?>
<ds:datastoreItem xmlns:ds="http://schemas.openxmlformats.org/officeDocument/2006/customXml" ds:itemID="{A4817047-D2B8-4E57-A6D1-345765F255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bad06a-d934-43df-b3c4-b06199f52f0b"/>
    <ds:schemaRef ds:uri="78ae3dc9-7a70-4d42-9e0a-2d4d377d20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7ED6C31-3616-4C0A-8AE5-24A1B967DFD9}">
  <ds:schemaRefs>
    <ds:schemaRef ds:uri="http://schemas.microsoft.com/sharepoint/v3/contenttype/forms"/>
  </ds:schemaRefs>
</ds:datastoreItem>
</file>

<file path=customXml/itemProps3.xml><?xml version="1.0" encoding="utf-8"?>
<ds:datastoreItem xmlns:ds="http://schemas.openxmlformats.org/officeDocument/2006/customXml" ds:itemID="{6AABD73A-71E5-4FFB-B67F-2EB600F3EAB0}">
  <ds:schemaRefs>
    <ds:schemaRef ds:uri="http://schemas.microsoft.com/office/2006/metadata/properties"/>
    <ds:schemaRef ds:uri="http://schemas.microsoft.com/office/infopath/2007/PartnerControls"/>
    <ds:schemaRef ds:uri="edbad06a-d934-43df-b3c4-b06199f52f0b"/>
    <ds:schemaRef ds:uri="78ae3dc9-7a70-4d42-9e0a-2d4d377d202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１_非機能要件_重点説明・提案項目</vt:lpstr>
      <vt:lpstr>２_提案要求項目</vt:lpstr>
      <vt:lpstr>３_提案システムの網羅性・適応度に関する項目</vt:lpstr>
      <vt:lpstr>'１_非機能要件_重点説明・提案項目'!Print_Area</vt:lpstr>
      <vt:lpstr>'２_提案要求項目'!Print_Area</vt:lpstr>
      <vt:lpstr>'３_提案システムの網羅性・適応度に関する項目'!Print_Area</vt:lpstr>
      <vt:lpstr>'１_非機能要件_重点説明・提案項目'!Print_Titles</vt:lpstr>
      <vt:lpstr>'２_提案要求項目'!Print_Titles</vt:lpstr>
      <vt:lpstr>'３_提案システムの網羅性・適応度に関する項目'!Print_Titles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Kawamura, Takuro</dc:creator>
  <cp:keywords/>
  <dc:description/>
  <cp:lastModifiedBy>佐藤　雄一【横浜市大附属システム担当】</cp:lastModifiedBy>
  <cp:revision/>
  <dcterms:created xsi:type="dcterms:W3CDTF">2022-09-26T07:42:57Z</dcterms:created>
  <dcterms:modified xsi:type="dcterms:W3CDTF">2024-01-22T00:37:33Z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0x0101001831A30791351046B1C94CF1FF72010A</vt:lpwstr>
  </property>
  <property fmtid="{D5CDD505-2E9C-101B-9397-08002B2CF9AE}" pid="3" name="MediaServiceImageTags">
    <vt:lpwstr/>
  </property>
</Properties>
</file>