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jimu-nas\企画財務課\財務担当\05 契約\_R04(2022)年度契約案件\02.R04年度審査会\221208_02【第二】(福浦・斎藤)拠点運営・課題支援委託(d22031)R5.1月17日10時入札\01.審査会\所管から\"/>
    </mc:Choice>
  </mc:AlternateContent>
  <xr:revisionPtr revIDLastSave="0" documentId="13_ncr:1_{EA2DD8D5-B54F-41DF-94BE-4AE07B5B0C76}" xr6:coauthVersionLast="47" xr6:coauthVersionMax="47" xr10:uidLastSave="{00000000-0000-0000-0000-000000000000}"/>
  <bookViews>
    <workbookView xWindow="-120" yWindow="-120" windowWidth="29040" windowHeight="15720" tabRatio="827" xr2:uid="{00000000-000D-0000-FFFF-FFFF00000000}"/>
  </bookViews>
  <sheets>
    <sheet name="設計書表紙" sheetId="1" r:id="rId1"/>
    <sheet name="設計書裏面" sheetId="17" r:id="rId2"/>
    <sheet name="内訳" sheetId="13" r:id="rId3"/>
    <sheet name="設計書表紙 (記入例)" sheetId="18" state="hidden" r:id="rId4"/>
    <sheet name="設計書裏面 (記入例)" sheetId="19" state="hidden" r:id="rId5"/>
    <sheet name="内訳 (記入例)" sheetId="16" state="hidden" r:id="rId6"/>
  </sheets>
  <definedNames>
    <definedName name="_xlnm.Print_Area" localSheetId="0">設計書表紙!$A$1:$P$38</definedName>
    <definedName name="_xlnm.Print_Area" localSheetId="3">'設計書表紙 (記入例)'!$A$1:$P$38</definedName>
    <definedName name="_xlnm.Print_Area" localSheetId="1">設計書裏面!$A$1:$V$31</definedName>
    <definedName name="_xlnm.Print_Area" localSheetId="4">'設計書裏面 (記入例)'!$A$1:$V$31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1" i="17" l="1"/>
  <c r="R12" i="17"/>
  <c r="G31" i="16"/>
  <c r="J10" i="19"/>
  <c r="J9" i="19"/>
  <c r="J8" i="19"/>
  <c r="R10" i="19" l="1"/>
  <c r="R9" i="19"/>
  <c r="R8" i="19"/>
  <c r="R10" i="17"/>
  <c r="R9" i="17"/>
  <c r="R8" i="17"/>
  <c r="R14" i="17" s="1"/>
  <c r="R15" i="17" s="1"/>
  <c r="R14" i="19" l="1"/>
  <c r="R15" i="19" s="1"/>
  <c r="K27" i="19" s="1"/>
  <c r="R16" i="17"/>
  <c r="G28" i="16"/>
  <c r="G27" i="16"/>
  <c r="G26" i="16"/>
  <c r="G29" i="16" s="1"/>
  <c r="G23" i="16"/>
  <c r="G22" i="16"/>
  <c r="G21" i="16"/>
  <c r="G24" i="16" s="1"/>
  <c r="G18" i="16"/>
  <c r="G17" i="16"/>
  <c r="G16" i="16"/>
  <c r="G13" i="16"/>
  <c r="G12" i="16"/>
  <c r="G11" i="16"/>
  <c r="G8" i="16"/>
  <c r="G7" i="16"/>
  <c r="G6" i="16"/>
  <c r="G26" i="13"/>
  <c r="G29" i="13" s="1"/>
  <c r="G6" i="13"/>
  <c r="G28" i="13"/>
  <c r="G27" i="13"/>
  <c r="G23" i="13"/>
  <c r="G22" i="13"/>
  <c r="G21" i="13"/>
  <c r="G18" i="13"/>
  <c r="G17" i="13"/>
  <c r="G16" i="13"/>
  <c r="G13" i="13"/>
  <c r="G12" i="13"/>
  <c r="G11" i="13"/>
  <c r="G14" i="13" s="1"/>
  <c r="G7" i="13"/>
  <c r="G8" i="13"/>
  <c r="G19" i="13" l="1"/>
  <c r="G9" i="13"/>
  <c r="G19" i="16"/>
  <c r="G14" i="16"/>
  <c r="G9" i="16"/>
  <c r="R16" i="19"/>
  <c r="K22" i="19" s="1"/>
  <c r="K25" i="19" s="1"/>
  <c r="G24" i="13"/>
  <c r="K27" i="17"/>
  <c r="G31" i="13" l="1"/>
  <c r="G32" i="13" s="1"/>
  <c r="G32" i="16"/>
  <c r="K22" i="17"/>
  <c r="K25"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A1" authorId="0" shapeId="0" xr:uid="{D7D422A5-EB26-486E-9E6B-2C330CB65F8E}">
      <text>
        <r>
          <rPr>
            <b/>
            <sz val="9"/>
            <color indexed="81"/>
            <rFont val="MS P ゴシック"/>
            <family val="3"/>
            <charset val="128"/>
          </rPr>
          <t>内訳書は内容により適宜フォーマットを変更して使用</t>
        </r>
      </text>
    </comment>
  </commentList>
</comments>
</file>

<file path=xl/sharedStrings.xml><?xml version="1.0" encoding="utf-8"?>
<sst xmlns="http://schemas.openxmlformats.org/spreadsheetml/2006/main" count="285" uniqueCount="126">
  <si>
    <t xml:space="preserve"> </t>
    <phoneticPr fontId="2"/>
  </si>
  <si>
    <t xml:space="preserve">内           訳          書 </t>
    <rPh sb="0" eb="13">
      <t>ウチワケショ</t>
    </rPh>
    <rPh sb="23" eb="24">
      <t>カ</t>
    </rPh>
    <phoneticPr fontId="2"/>
  </si>
  <si>
    <t>名        称</t>
    <rPh sb="0" eb="10">
      <t>メイショウ</t>
    </rPh>
    <phoneticPr fontId="2"/>
  </si>
  <si>
    <t>形状寸法等</t>
    <rPh sb="0" eb="2">
      <t>ケイジョウ</t>
    </rPh>
    <rPh sb="2" eb="4">
      <t>スンポウ</t>
    </rPh>
    <rPh sb="4" eb="5">
      <t>トウ</t>
    </rPh>
    <phoneticPr fontId="2"/>
  </si>
  <si>
    <t>数  量</t>
    <rPh sb="0" eb="4">
      <t>スウリョウ</t>
    </rPh>
    <phoneticPr fontId="2"/>
  </si>
  <si>
    <t>単  位</t>
    <rPh sb="0" eb="4">
      <t>タンイ</t>
    </rPh>
    <phoneticPr fontId="2"/>
  </si>
  <si>
    <t>単   価</t>
    <rPh sb="0" eb="5">
      <t>タンカ</t>
    </rPh>
    <phoneticPr fontId="2"/>
  </si>
  <si>
    <t>金     額</t>
    <rPh sb="0" eb="7">
      <t>キンガク</t>
    </rPh>
    <phoneticPr fontId="2"/>
  </si>
  <si>
    <t>摘    要</t>
    <rPh sb="0" eb="6">
      <t>テキヨウ</t>
    </rPh>
    <phoneticPr fontId="2"/>
  </si>
  <si>
    <t>（円）</t>
    <rPh sb="1" eb="2">
      <t>エン</t>
    </rPh>
    <phoneticPr fontId="2"/>
  </si>
  <si>
    <t>合計</t>
    <rPh sb="0" eb="2">
      <t>ゴウケイ</t>
    </rPh>
    <phoneticPr fontId="2"/>
  </si>
  <si>
    <t xml:space="preserve">    ※概算数量の場合は，数量及び金額を（  ）で囲む</t>
    <rPh sb="5" eb="7">
      <t>ガイサン</t>
    </rPh>
    <rPh sb="7" eb="9">
      <t>スウリョウ</t>
    </rPh>
    <rPh sb="10" eb="12">
      <t>バアイ</t>
    </rPh>
    <rPh sb="14" eb="16">
      <t>スウリョウ</t>
    </rPh>
    <rPh sb="16" eb="17">
      <t>オヨ</t>
    </rPh>
    <rPh sb="18" eb="20">
      <t>キンガク</t>
    </rPh>
    <rPh sb="26" eb="27">
      <t>カコ</t>
    </rPh>
    <phoneticPr fontId="2"/>
  </si>
  <si>
    <t>設          計         書</t>
    <rPh sb="0" eb="1">
      <t>セツ</t>
    </rPh>
    <rPh sb="11" eb="12">
      <t>ケイ</t>
    </rPh>
    <rPh sb="21" eb="22">
      <t>ショ</t>
    </rPh>
    <phoneticPr fontId="2"/>
  </si>
  <si>
    <t>なし</t>
    <phoneticPr fontId="2" alignment="distributed"/>
  </si>
  <si>
    <t>消費税</t>
    <rPh sb="0" eb="3">
      <t>ショウヒゼイ</t>
    </rPh>
    <phoneticPr fontId="2"/>
  </si>
  <si>
    <t>毎月</t>
    <rPh sb="0" eb="2">
      <t>マイツキ</t>
    </rPh>
    <phoneticPr fontId="2"/>
  </si>
  <si>
    <t>人</t>
    <rPh sb="0" eb="1">
      <t>ニン</t>
    </rPh>
    <phoneticPr fontId="2"/>
  </si>
  <si>
    <t>合　　計</t>
    <rPh sb="0" eb="1">
      <t>ゴウ</t>
    </rPh>
    <rPh sb="3" eb="4">
      <t>ケイ</t>
    </rPh>
    <phoneticPr fontId="2"/>
  </si>
  <si>
    <t>消費税及び地方消費税額</t>
    <rPh sb="0" eb="3">
      <t>ショウヒゼイ</t>
    </rPh>
    <rPh sb="3" eb="4">
      <t>オヨ</t>
    </rPh>
    <rPh sb="5" eb="7">
      <t>チホウ</t>
    </rPh>
    <rPh sb="7" eb="10">
      <t>ショウヒゼイ</t>
    </rPh>
    <rPh sb="10" eb="11">
      <t>ガク</t>
    </rPh>
    <phoneticPr fontId="2"/>
  </si>
  <si>
    <t>小　　計</t>
    <rPh sb="0" eb="1">
      <t>ショウ</t>
    </rPh>
    <rPh sb="3" eb="4">
      <t>ケイ</t>
    </rPh>
    <phoneticPr fontId="2"/>
  </si>
  <si>
    <t>２０：００～
翌８：００</t>
    <rPh sb="7" eb="8">
      <t>ヨク</t>
    </rPh>
    <phoneticPr fontId="2"/>
  </si>
  <si>
    <t>シフトＢ</t>
    <phoneticPr fontId="2"/>
  </si>
  <si>
    <t>シフトＣ</t>
    <phoneticPr fontId="2"/>
  </si>
  <si>
    <t>小計</t>
    <rPh sb="0" eb="2">
      <t>ショウケイ</t>
    </rPh>
    <phoneticPr fontId="2"/>
  </si>
  <si>
    <t>追加配置分
６人含む</t>
    <rPh sb="0" eb="2">
      <t>ツイカ</t>
    </rPh>
    <rPh sb="2" eb="4">
      <t>ハイチ</t>
    </rPh>
    <rPh sb="4" eb="5">
      <t>ブン</t>
    </rPh>
    <rPh sb="7" eb="8">
      <t>ニン</t>
    </rPh>
    <rPh sb="8" eb="9">
      <t>フク</t>
    </rPh>
    <phoneticPr fontId="2"/>
  </si>
  <si>
    <t>シフトＡ</t>
    <phoneticPr fontId="2"/>
  </si>
  <si>
    <t>８：００～
１７：００</t>
    <phoneticPr fontId="2"/>
  </si>
  <si>
    <t>８：００～
２０：００</t>
    <phoneticPr fontId="2"/>
  </si>
  <si>
    <t>８     部  分  払</t>
    <rPh sb="6" eb="10">
      <t>ブブン</t>
    </rPh>
    <rPh sb="12" eb="13">
      <t>バラ</t>
    </rPh>
    <phoneticPr fontId="2"/>
  </si>
  <si>
    <t xml:space="preserve">       □　しない</t>
    <phoneticPr fontId="2"/>
  </si>
  <si>
    <t xml:space="preserve">  部  分  払  い  の  基  準</t>
    <rPh sb="2" eb="6">
      <t>ブブン</t>
    </rPh>
    <rPh sb="8" eb="9">
      <t>バラ</t>
    </rPh>
    <rPh sb="17" eb="21">
      <t>キジュン</t>
    </rPh>
    <phoneticPr fontId="2"/>
  </si>
  <si>
    <t>単   位</t>
    <rPh sb="0" eb="5">
      <t>タンイ</t>
    </rPh>
    <phoneticPr fontId="2"/>
  </si>
  <si>
    <t xml:space="preserve"> 委  託  代  金  額</t>
    <rPh sb="1" eb="5">
      <t>イタク</t>
    </rPh>
    <rPh sb="7" eb="11">
      <t>ダイキン</t>
    </rPh>
    <rPh sb="13" eb="14">
      <t>ガク</t>
    </rPh>
    <phoneticPr fontId="2"/>
  </si>
  <si>
    <t>.－</t>
    <phoneticPr fontId="2"/>
  </si>
  <si>
    <t xml:space="preserve">   内  訳       業   務   価    格</t>
    <rPh sb="3" eb="7">
      <t>ウチワケ</t>
    </rPh>
    <rPh sb="14" eb="19">
      <t>ギョウムカ</t>
    </rPh>
    <rPh sb="22" eb="28">
      <t>カカク</t>
    </rPh>
    <phoneticPr fontId="2"/>
  </si>
  <si>
    <t xml:space="preserve">                        消費税及び地方消費税相当額</t>
    <rPh sb="24" eb="27">
      <t>ショウヒゼイ</t>
    </rPh>
    <rPh sb="27" eb="28">
      <t>オヨ</t>
    </rPh>
    <rPh sb="29" eb="31">
      <t>チホウ</t>
    </rPh>
    <rPh sb="31" eb="34">
      <t>ショウヒゼイ</t>
    </rPh>
    <rPh sb="34" eb="37">
      <t>ソウトウガク</t>
    </rPh>
    <phoneticPr fontId="2"/>
  </si>
  <si>
    <t>追加配置分
１０人含む</t>
    <rPh sb="0" eb="2">
      <t>ツイカ</t>
    </rPh>
    <rPh sb="2" eb="4">
      <t>ハイチ</t>
    </rPh>
    <rPh sb="4" eb="5">
      <t>ブン</t>
    </rPh>
    <rPh sb="8" eb="9">
      <t>ニン</t>
    </rPh>
    <rPh sb="9" eb="10">
      <t>フク</t>
    </rPh>
    <phoneticPr fontId="2"/>
  </si>
  <si>
    <t>業 務 内 容</t>
    <rPh sb="0" eb="1">
      <t>ギョウ</t>
    </rPh>
    <rPh sb="2" eb="3">
      <t>ム</t>
    </rPh>
    <rPh sb="4" eb="5">
      <t>ナイ</t>
    </rPh>
    <rPh sb="6" eb="7">
      <t>カタチ</t>
    </rPh>
    <phoneticPr fontId="2"/>
  </si>
  <si>
    <t>数　量</t>
    <rPh sb="0" eb="1">
      <t>カズ</t>
    </rPh>
    <rPh sb="2" eb="3">
      <t>リョウ</t>
    </rPh>
    <phoneticPr fontId="2" alignment="distributed"/>
  </si>
  <si>
    <t>【令和６年度】　通常配置設定日１７０日</t>
    <rPh sb="1" eb="3">
      <t>レイワ</t>
    </rPh>
    <rPh sb="4" eb="6">
      <t>ネンド</t>
    </rPh>
    <rPh sb="6" eb="8">
      <t>ヘイネンド</t>
    </rPh>
    <rPh sb="8" eb="10">
      <t>ツウジョウ</t>
    </rPh>
    <rPh sb="10" eb="12">
      <t>ハイチ</t>
    </rPh>
    <rPh sb="12" eb="14">
      <t>セッテイ</t>
    </rPh>
    <rPh sb="14" eb="15">
      <t>ヒ</t>
    </rPh>
    <rPh sb="18" eb="19">
      <t>ヒ</t>
    </rPh>
    <phoneticPr fontId="2"/>
  </si>
  <si>
    <t>【令和７年度】　通常配置設定日１７０日</t>
    <rPh sb="1" eb="3">
      <t>レイワ</t>
    </rPh>
    <rPh sb="4" eb="6">
      <t>ネンド</t>
    </rPh>
    <rPh sb="6" eb="8">
      <t>ヘイネンド</t>
    </rPh>
    <rPh sb="8" eb="10">
      <t>ツウジョウ</t>
    </rPh>
    <rPh sb="10" eb="12">
      <t>ハイチ</t>
    </rPh>
    <rPh sb="12" eb="14">
      <t>セッテイ</t>
    </rPh>
    <rPh sb="14" eb="15">
      <t>ヒ</t>
    </rPh>
    <rPh sb="18" eb="19">
      <t>ヒ</t>
    </rPh>
    <phoneticPr fontId="2"/>
  </si>
  <si>
    <t>契約番号</t>
    <rPh sb="0" eb="4">
      <t>ケイヤクバンゴウ</t>
    </rPh>
    <phoneticPr fontId="2" alignment="distributed"/>
  </si>
  <si>
    <t>連絡先</t>
    <rPh sb="0" eb="3">
      <t>レンラクサキ</t>
    </rPh>
    <phoneticPr fontId="2" alignment="distributed"/>
  </si>
  <si>
    <t>公立大学法人横浜市立大学</t>
    <rPh sb="0" eb="12">
      <t>コウリツダイガクホウジンヨコハマシリツダイガク</t>
    </rPh>
    <phoneticPr fontId="2" alignment="distributed"/>
  </si>
  <si>
    <t>担当者</t>
    <rPh sb="0" eb="3">
      <t>タントウシャ</t>
    </rPh>
    <phoneticPr fontId="2" alignment="distributed"/>
  </si>
  <si>
    <t>電話</t>
    <rPh sb="0" eb="2">
      <t>デンワ</t>
    </rPh>
    <phoneticPr fontId="2" alignment="distributed"/>
  </si>
  <si>
    <t>委    託     名</t>
    <phoneticPr fontId="2" alignment="distributed"/>
  </si>
  <si>
    <t>履 行  場   所</t>
    <phoneticPr fontId="2" alignment="distributed"/>
  </si>
  <si>
    <t xml:space="preserve">      　</t>
    <phoneticPr fontId="2"/>
  </si>
  <si>
    <t>履行期間又は期限</t>
    <phoneticPr fontId="2" alignment="distributed"/>
  </si>
  <si>
    <t xml:space="preserve">契約区分   </t>
    <phoneticPr fontId="2" alignment="distributed"/>
  </si>
  <si>
    <t>その他特約事項</t>
    <phoneticPr fontId="2" alignment="distributed"/>
  </si>
  <si>
    <t>現 場 説 明</t>
    <phoneticPr fontId="2" alignment="distributed"/>
  </si>
  <si>
    <t>受付
番号</t>
    <rPh sb="0" eb="2">
      <t>ウケツケ</t>
    </rPh>
    <rPh sb="3" eb="5">
      <t>バンゴウ</t>
    </rPh>
    <phoneticPr fontId="2" alignment="distributed"/>
  </si>
  <si>
    <t>委託概要</t>
    <phoneticPr fontId="2" alignment="distributed"/>
  </si>
  <si>
    <t>□</t>
  </si>
  <si>
    <t>□</t>
    <phoneticPr fontId="2"/>
  </si>
  <si>
    <t>確定契約</t>
    <phoneticPr fontId="2" alignment="distributed"/>
  </si>
  <si>
    <t>概算契約（概算数量契約）</t>
    <rPh sb="5" eb="11">
      <t>ガイサンスウリョウケイヤク</t>
    </rPh>
    <phoneticPr fontId="2" alignment="distributed"/>
  </si>
  <si>
    <t>なし</t>
    <phoneticPr fontId="2" alignment="distributed"/>
  </si>
  <si>
    <t>あり</t>
    <phoneticPr fontId="2" alignment="distributed"/>
  </si>
  <si>
    <t>不要</t>
    <phoneticPr fontId="2" alignment="distributed"/>
  </si>
  <si>
    <t>要</t>
    <rPh sb="0" eb="1">
      <t>ヨウ</t>
    </rPh>
    <phoneticPr fontId="2" alignment="distributed"/>
  </si>
  <si>
    <t>月</t>
    <rPh sb="0" eb="1">
      <t>ガツ</t>
    </rPh>
    <phoneticPr fontId="2" alignment="distributed"/>
  </si>
  <si>
    <t xml:space="preserve"> 期間</t>
    <phoneticPr fontId="2" alignment="distributed"/>
  </si>
  <si>
    <t>令和</t>
    <rPh sb="0" eb="2">
      <t>レイワ</t>
    </rPh>
    <phoneticPr fontId="2" alignment="distributed"/>
  </si>
  <si>
    <t>(</t>
    <phoneticPr fontId="2" alignment="distributed"/>
  </si>
  <si>
    <t>)</t>
    <phoneticPr fontId="2" alignment="distributed"/>
  </si>
  <si>
    <t xml:space="preserve"> 期限</t>
    <phoneticPr fontId="2" alignment="distributed"/>
  </si>
  <si>
    <t>年</t>
    <rPh sb="0" eb="1">
      <t>ネン</t>
    </rPh>
    <phoneticPr fontId="2" alignment="distributed"/>
  </si>
  <si>
    <t>日から</t>
    <rPh sb="0" eb="1">
      <t>ヒ</t>
    </rPh>
    <phoneticPr fontId="2" alignment="distributed"/>
  </si>
  <si>
    <t>日まで</t>
    <rPh sb="0" eb="1">
      <t>ヒ</t>
    </rPh>
    <phoneticPr fontId="2" alignment="distributed"/>
  </si>
  <si>
    <t>場所：</t>
    <rPh sb="0" eb="2">
      <t>バショ</t>
    </rPh>
    <phoneticPr fontId="2" alignment="distributed"/>
  </si>
  <si>
    <t>日時：</t>
    <rPh sb="0" eb="2">
      <t>ニチジ</t>
    </rPh>
    <phoneticPr fontId="2" alignment="distributed"/>
  </si>
  <si>
    <t>年　　月　　日（　　）</t>
    <rPh sb="0" eb="1">
      <t>ネン</t>
    </rPh>
    <rPh sb="3" eb="4">
      <t>ガツ</t>
    </rPh>
    <rPh sb="6" eb="7">
      <t>ヒ</t>
    </rPh>
    <phoneticPr fontId="2" alignment="distributed"/>
  </si>
  <si>
    <t>　　時　　分</t>
    <rPh sb="2" eb="3">
      <t>ジ</t>
    </rPh>
    <rPh sb="5" eb="6">
      <t>フン</t>
    </rPh>
    <phoneticPr fontId="2" alignment="distributed"/>
  </si>
  <si>
    <t>（</t>
    <phoneticPr fontId="2"/>
  </si>
  <si>
    <t xml:space="preserve">       ■　する</t>
    <phoneticPr fontId="2"/>
  </si>
  <si>
    <t>回以内）</t>
    <rPh sb="0" eb="1">
      <t>カイ</t>
    </rPh>
    <rPh sb="1" eb="3">
      <t>イナイ</t>
    </rPh>
    <phoneticPr fontId="2"/>
  </si>
  <si>
    <t>履行予定月</t>
    <rPh sb="0" eb="2">
      <t>リコウ</t>
    </rPh>
    <rPh sb="2" eb="4">
      <t>ヨテイ</t>
    </rPh>
    <phoneticPr fontId="2"/>
  </si>
  <si>
    <t xml:space="preserve">             </t>
    <phoneticPr fontId="2"/>
  </si>
  <si>
    <t>※ 概算数量の場合は，数量及び金額を（   ）で囲む</t>
  </si>
  <si>
    <t>※ 単価及び金額は消費税及び地方消費税相当額を含まない金額</t>
    <rPh sb="2" eb="4">
      <t>タンカ</t>
    </rPh>
    <rPh sb="4" eb="5">
      <t>オヨ</t>
    </rPh>
    <rPh sb="6" eb="8">
      <t>キンガク</t>
    </rPh>
    <rPh sb="9" eb="12">
      <t>ショウヒゼイ</t>
    </rPh>
    <rPh sb="12" eb="13">
      <t>オヨ</t>
    </rPh>
    <rPh sb="14" eb="16">
      <t>チホウ</t>
    </rPh>
    <rPh sb="16" eb="19">
      <t>ショウヒゼイ</t>
    </rPh>
    <rPh sb="19" eb="22">
      <t>ソウトウガク</t>
    </rPh>
    <rPh sb="23" eb="24">
      <t>フク</t>
    </rPh>
    <rPh sb="27" eb="29">
      <t>キンガク</t>
    </rPh>
    <phoneticPr fontId="2"/>
  </si>
  <si>
    <t>令和○年度支出　○○○／○○○費</t>
    <rPh sb="0" eb="2">
      <t>レイワ</t>
    </rPh>
    <rPh sb="3" eb="5">
      <t>ネンド</t>
    </rPh>
    <rPh sb="5" eb="7">
      <t>シシュツ</t>
    </rPh>
    <rPh sb="15" eb="16">
      <t>ヒ</t>
    </rPh>
    <phoneticPr fontId="2"/>
  </si>
  <si>
    <t>△△△課▲▲▲担当</t>
    <rPh sb="3" eb="4">
      <t>カ</t>
    </rPh>
    <rPh sb="7" eb="9">
      <t>タントウ</t>
    </rPh>
    <phoneticPr fontId="2"/>
  </si>
  <si>
    <t>787-0000</t>
    <phoneticPr fontId="2"/>
  </si>
  <si>
    <t>横浜　市太郎</t>
    <rPh sb="0" eb="2">
      <t>ヨコハマ</t>
    </rPh>
    <rPh sb="3" eb="6">
      <t>イチタロウ</t>
    </rPh>
    <phoneticPr fontId="2"/>
  </si>
  <si>
    <t>横浜市立大学◆◆キャンパス警備業務委託</t>
    <rPh sb="0" eb="6">
      <t>ヨコハマシリツダイガク</t>
    </rPh>
    <rPh sb="13" eb="15">
      <t>ケイビ</t>
    </rPh>
    <rPh sb="15" eb="17">
      <t>ギョウム</t>
    </rPh>
    <rPh sb="17" eb="19">
      <t>イタク</t>
    </rPh>
    <phoneticPr fontId="2"/>
  </si>
  <si>
    <t>横浜市◆◆区◆◆◆***-*　横浜市立大学◆◆キャンパス</t>
    <rPh sb="0" eb="3">
      <t>ヨコハマシ</t>
    </rPh>
    <rPh sb="5" eb="6">
      <t>ク</t>
    </rPh>
    <rPh sb="15" eb="21">
      <t>ヨコハマシリツダイガク</t>
    </rPh>
    <phoneticPr fontId="2"/>
  </si>
  <si>
    <t>☑</t>
  </si>
  <si>
    <t>万全に期する等のための守衛業務</t>
    <phoneticPr fontId="2"/>
  </si>
  <si>
    <t>◆◆キャンパスにおける、昼夜間（24時間365日）、構内管理を</t>
    <phoneticPr fontId="2"/>
  </si>
  <si>
    <t>【令和５年度】　通常配置設定日１７１日</t>
    <rPh sb="1" eb="3">
      <t>レイワ</t>
    </rPh>
    <rPh sb="4" eb="6">
      <t>ネンド</t>
    </rPh>
    <rPh sb="6" eb="8">
      <t>ヘイネンド</t>
    </rPh>
    <rPh sb="8" eb="10">
      <t>ツウジョウ</t>
    </rPh>
    <rPh sb="10" eb="12">
      <t>ハイチ</t>
    </rPh>
    <rPh sb="12" eb="14">
      <t>セッテイ</t>
    </rPh>
    <rPh sb="14" eb="15">
      <t>ヒ</t>
    </rPh>
    <rPh sb="18" eb="19">
      <t>ニチ</t>
    </rPh>
    <phoneticPr fontId="2"/>
  </si>
  <si>
    <t>シフトA</t>
    <phoneticPr fontId="2"/>
  </si>
  <si>
    <t>シフトB</t>
    <phoneticPr fontId="2"/>
  </si>
  <si>
    <t>シフトC</t>
    <phoneticPr fontId="2"/>
  </si>
  <si>
    <t>人</t>
    <rPh sb="0" eb="1">
      <t>ヒト</t>
    </rPh>
    <phoneticPr fontId="2"/>
  </si>
  <si>
    <t>研究推進部　研究基盤課</t>
    <rPh sb="0" eb="5">
      <t>ケンキュウスイシンブ</t>
    </rPh>
    <rPh sb="6" eb="11">
      <t>ケンキュウキバンカ</t>
    </rPh>
    <phoneticPr fontId="2" alignment="distributed"/>
  </si>
  <si>
    <t>齋藤</t>
    <rPh sb="0" eb="2">
      <t>サイトウ</t>
    </rPh>
    <phoneticPr fontId="2" alignment="distributed"/>
  </si>
  <si>
    <t>787-2503</t>
    <phoneticPr fontId="2" alignment="distributed"/>
  </si>
  <si>
    <t>共創の場形成支援プログラムにおける拠点運営機構及び研究開発課題の支援業務の委託</t>
    <phoneticPr fontId="2" alignment="distributed"/>
  </si>
  <si>
    <t>横浜市立大学福浦キャンパス　研究・産学連携推進センター</t>
    <rPh sb="0" eb="2">
      <t>ヨコハマ</t>
    </rPh>
    <rPh sb="2" eb="4">
      <t>シリツ</t>
    </rPh>
    <rPh sb="4" eb="6">
      <t>ダイガク</t>
    </rPh>
    <rPh sb="6" eb="8">
      <t>フクウラ</t>
    </rPh>
    <phoneticPr fontId="2" alignment="distributed"/>
  </si>
  <si>
    <t>今回、科学技術振興機構（JST）の受託研究「共創の場形成支援プログラム」</t>
    <rPh sb="0" eb="2">
      <t>コンカイ</t>
    </rPh>
    <rPh sb="3" eb="11">
      <t>カガクギジュツシンコウキコウ</t>
    </rPh>
    <rPh sb="17" eb="19">
      <t>ジュタク</t>
    </rPh>
    <rPh sb="19" eb="21">
      <t>ケンキュウ</t>
    </rPh>
    <rPh sb="22" eb="24">
      <t>キョウソウ</t>
    </rPh>
    <rPh sb="25" eb="26">
      <t>バ</t>
    </rPh>
    <rPh sb="26" eb="28">
      <t>ケイセイ</t>
    </rPh>
    <rPh sb="28" eb="30">
      <t>シエン</t>
    </rPh>
    <phoneticPr fontId="2" alignment="distributed"/>
  </si>
  <si>
    <t>に採択された「若者の生きづらさを解消し高いウェルビーイングを実現する</t>
    <rPh sb="1" eb="3">
      <t>サイタク</t>
    </rPh>
    <phoneticPr fontId="2" alignment="distributed"/>
  </si>
  <si>
    <t>メタケアシティ共創拠点」における拠点運営機構及び研究開発課題の</t>
    <phoneticPr fontId="2" alignment="distributed"/>
  </si>
  <si>
    <t>支援業務を委託します。</t>
    <rPh sb="5" eb="7">
      <t>イタク</t>
    </rPh>
    <phoneticPr fontId="2" alignment="distributed"/>
  </si>
  <si>
    <t>研究準備業務</t>
    <rPh sb="0" eb="6">
      <t>ケンキュウジュンビギョウム</t>
    </rPh>
    <phoneticPr fontId="2"/>
  </si>
  <si>
    <t>プロジェクトマネジメント業務</t>
    <rPh sb="12" eb="14">
      <t>ギョウム</t>
    </rPh>
    <phoneticPr fontId="2"/>
  </si>
  <si>
    <t>教育・育成業務</t>
    <rPh sb="0" eb="2">
      <t>キョウイク</t>
    </rPh>
    <rPh sb="3" eb="7">
      <t>イクセイギョウム</t>
    </rPh>
    <phoneticPr fontId="2"/>
  </si>
  <si>
    <t>リスク分析業務</t>
    <rPh sb="3" eb="7">
      <t>ブンセキギョウム</t>
    </rPh>
    <phoneticPr fontId="2"/>
  </si>
  <si>
    <t>その他・雑費等</t>
    <rPh sb="2" eb="3">
      <t>タ</t>
    </rPh>
    <rPh sb="4" eb="7">
      <t>ザッピトウ</t>
    </rPh>
    <phoneticPr fontId="2"/>
  </si>
  <si>
    <t>式</t>
    <rPh sb="0" eb="1">
      <t>シキ</t>
    </rPh>
    <phoneticPr fontId="2"/>
  </si>
  <si>
    <t>メディカルライティング業務</t>
    <rPh sb="11" eb="13">
      <t>ギョウム</t>
    </rPh>
    <phoneticPr fontId="2"/>
  </si>
  <si>
    <t>倫理委員会等
支援業務</t>
    <rPh sb="0" eb="5">
      <t>リンリイインカイ</t>
    </rPh>
    <rPh sb="5" eb="6">
      <t>トウ</t>
    </rPh>
    <rPh sb="7" eb="11">
      <t>シエンギョウム</t>
    </rPh>
    <phoneticPr fontId="2"/>
  </si>
  <si>
    <t>研究支援全般プロジェクトマネジメント業務</t>
    <rPh sb="0" eb="6">
      <t>ケンキュウシエンゼンパン</t>
    </rPh>
    <rPh sb="18" eb="20">
      <t>ギョウム</t>
    </rPh>
    <phoneticPr fontId="2"/>
  </si>
  <si>
    <t>教育研修等</t>
    <rPh sb="0" eb="4">
      <t>キョウイクケンシュウ</t>
    </rPh>
    <rPh sb="4" eb="5">
      <t>トウ</t>
    </rPh>
    <phoneticPr fontId="2"/>
  </si>
  <si>
    <t>スキーム設定、
マニュアル作成</t>
    <rPh sb="4" eb="6">
      <t>セッテイ</t>
    </rPh>
    <rPh sb="13" eb="15">
      <t>サクセイ</t>
    </rPh>
    <phoneticPr fontId="2"/>
  </si>
  <si>
    <t>分析レポート作成</t>
    <rPh sb="0" eb="2">
      <t>ブンセキ</t>
    </rPh>
    <rPh sb="6" eb="8">
      <t>サクセイ</t>
    </rPh>
    <phoneticPr fontId="2"/>
  </si>
  <si>
    <t>交通費、事務消耗品費等</t>
    <rPh sb="0" eb="3">
      <t>コウツウヒ</t>
    </rPh>
    <rPh sb="4" eb="10">
      <t>ジムショウモウヒンヒ</t>
    </rPh>
    <rPh sb="10" eb="11">
      <t>トウ</t>
    </rPh>
    <phoneticPr fontId="2"/>
  </si>
  <si>
    <t>研究準備業務</t>
    <phoneticPr fontId="2"/>
  </si>
  <si>
    <t>プロジェクトマネジメント業務</t>
    <phoneticPr fontId="2"/>
  </si>
  <si>
    <t>教育・育成業務</t>
    <phoneticPr fontId="2"/>
  </si>
  <si>
    <t>リスク分析業務</t>
    <phoneticPr fontId="2"/>
  </si>
  <si>
    <t>その他・雑費等</t>
    <phoneticPr fontId="2"/>
  </si>
  <si>
    <t>R5.2月～R6.3月</t>
    <rPh sb="4" eb="5">
      <t>ガツ</t>
    </rPh>
    <rPh sb="10" eb="11">
      <t>ガツ</t>
    </rPh>
    <phoneticPr fontId="2"/>
  </si>
  <si>
    <t>令和４,５年度支出　JST受託研究費／委託費</t>
    <rPh sb="0" eb="2">
      <t>レイワ</t>
    </rPh>
    <rPh sb="5" eb="7">
      <t>ネンド</t>
    </rPh>
    <rPh sb="7" eb="9">
      <t>シシュツ</t>
    </rPh>
    <rPh sb="19" eb="22">
      <t>イタクヒ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</si>
</sst>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0_);\(#,##0.0\)"/>
    <numFmt numFmtId="177" formatCode="\(#,##0\)"/>
    <numFmt numFmtId="178" formatCode="[DBNum3]#,##0"/>
    <numFmt numFmtId="179" formatCode="[DBNum3]ggge&quot;年&quot;m&quot;月&quot;d&quot;日&quot;"/>
    <numFmt numFmtId="180" formatCode="[DBNum3][$-411]AM/PM\ h&quot;時&quot;mm&quot;分&quot;;@"/>
  </numFmts>
  <fonts count="19">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sz val="16"/>
      <name val="ＭＳ 明朝"/>
      <family val="1"/>
      <charset val="128"/>
    </font>
    <font>
      <sz val="16"/>
      <name val="ＭＳ Ｐゴシック"/>
      <family val="3"/>
      <charset val="128"/>
    </font>
    <font>
      <sz val="11"/>
      <name val="ＭＳ 明朝"/>
      <family val="1"/>
      <charset val="128"/>
    </font>
    <font>
      <sz val="14"/>
      <name val="ＭＳ Ｐゴシック"/>
      <family val="3"/>
      <charset val="128"/>
    </font>
    <font>
      <sz val="9"/>
      <name val="ＭＳ Ｐゴシック"/>
      <family val="3"/>
      <charset val="128"/>
    </font>
    <font>
      <sz val="10.5"/>
      <name val="ＭＳ 明朝"/>
      <family val="1"/>
      <charset val="128"/>
    </font>
    <font>
      <sz val="11"/>
      <name val="ＭＳ Ｐゴシック"/>
      <family val="3"/>
      <charset val="128"/>
    </font>
    <font>
      <sz val="20"/>
      <name val="ＭＳ 明朝"/>
      <family val="1"/>
      <charset val="128"/>
    </font>
    <font>
      <sz val="18"/>
      <name val="ＭＳ 明朝"/>
      <family val="1"/>
      <charset val="128"/>
    </font>
    <font>
      <sz val="10"/>
      <name val="ＭＳ 明朝"/>
      <family val="1"/>
      <charset val="128"/>
    </font>
    <font>
      <sz val="24"/>
      <name val="ＭＳ Ｐゴシック"/>
      <family val="3"/>
      <charset val="128"/>
    </font>
    <font>
      <b/>
      <sz val="9"/>
      <color indexed="81"/>
      <name val="MS P ゴシック"/>
      <family val="3"/>
      <charset val="128"/>
    </font>
    <font>
      <sz val="9"/>
      <name val="ＭＳ 明朝"/>
      <family val="1"/>
      <charset val="128"/>
    </font>
    <font>
      <sz val="8"/>
      <name val="ＭＳ Ｐ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right style="dotted">
        <color indexed="64"/>
      </right>
      <top style="medium">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bottom style="thin">
        <color indexed="64"/>
      </bottom>
      <diagonal/>
    </border>
    <border>
      <left/>
      <right style="dotted">
        <color indexed="64"/>
      </right>
      <top style="medium">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133">
    <xf numFmtId="0" fontId="0" fillId="0" borderId="0" xfId="0"/>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vertical="center"/>
    </xf>
    <xf numFmtId="0" fontId="0" fillId="0" borderId="13" xfId="0"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0" fillId="0" borderId="0" xfId="0" applyAlignment="1">
      <alignment horizontal="right" vertical="center"/>
    </xf>
    <xf numFmtId="0" fontId="10" fillId="0" borderId="15" xfId="0" applyFont="1" applyBorder="1" applyAlignment="1">
      <alignment vertical="center"/>
    </xf>
    <xf numFmtId="0" fontId="0" fillId="0" borderId="16" xfId="0" applyBorder="1" applyAlignment="1">
      <alignment vertical="center"/>
    </xf>
    <xf numFmtId="5" fontId="6" fillId="0" borderId="0" xfId="0" applyNumberFormat="1" applyFont="1" applyAlignment="1">
      <alignment vertical="center"/>
    </xf>
    <xf numFmtId="5" fontId="11" fillId="0" borderId="0" xfId="0" applyNumberFormat="1" applyFont="1" applyAlignment="1">
      <alignment vertical="center"/>
    </xf>
    <xf numFmtId="6" fontId="0" fillId="0" borderId="0" xfId="0" applyNumberFormat="1" applyAlignment="1">
      <alignment horizontal="right" vertical="center"/>
    </xf>
    <xf numFmtId="0" fontId="0" fillId="0" borderId="4" xfId="0"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wrapText="1"/>
    </xf>
    <xf numFmtId="176" fontId="0" fillId="0" borderId="19" xfId="0" applyNumberForma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8" xfId="0" applyBorder="1" applyAlignment="1">
      <alignment horizontal="center" vertical="center"/>
    </xf>
    <xf numFmtId="38" fontId="0" fillId="0" borderId="22" xfId="0" applyNumberFormat="1" applyBorder="1" applyAlignment="1">
      <alignment horizontal="center" vertical="center"/>
    </xf>
    <xf numFmtId="0" fontId="0" fillId="0" borderId="20" xfId="0" applyBorder="1" applyAlignment="1">
      <alignment horizontal="center" vertical="center"/>
    </xf>
    <xf numFmtId="38" fontId="11" fillId="0" borderId="19" xfId="1" applyFont="1" applyBorder="1" applyAlignment="1">
      <alignment horizontal="center" vertical="center" wrapText="1"/>
    </xf>
    <xf numFmtId="177" fontId="0" fillId="0" borderId="2" xfId="0" applyNumberFormat="1" applyBorder="1" applyAlignment="1">
      <alignment horizontal="right" vertical="center" wrapText="1"/>
    </xf>
    <xf numFmtId="177" fontId="0" fillId="0" borderId="7" xfId="0" applyNumberFormat="1" applyBorder="1" applyAlignment="1">
      <alignment horizontal="right" vertical="center"/>
    </xf>
    <xf numFmtId="177" fontId="11" fillId="0" borderId="2" xfId="1" applyNumberFormat="1" applyFont="1" applyBorder="1" applyAlignment="1">
      <alignment horizontal="right" vertical="center" wrapText="1"/>
    </xf>
    <xf numFmtId="177" fontId="0" fillId="0" borderId="8" xfId="0" applyNumberFormat="1" applyBorder="1" applyAlignment="1">
      <alignment horizontal="right" vertical="center"/>
    </xf>
    <xf numFmtId="0" fontId="3" fillId="0" borderId="14"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0" fillId="0" borderId="23" xfId="0" applyBorder="1" applyAlignment="1">
      <alignment horizontal="center" vertical="center" wrapText="1"/>
    </xf>
    <xf numFmtId="177" fontId="11" fillId="0" borderId="24" xfId="1" applyNumberFormat="1" applyFont="1" applyBorder="1" applyAlignment="1">
      <alignment horizontal="right" vertical="center" wrapText="1"/>
    </xf>
    <xf numFmtId="0" fontId="0" fillId="0" borderId="25" xfId="0" applyBorder="1" applyAlignment="1">
      <alignment horizontal="center" vertical="center"/>
    </xf>
    <xf numFmtId="177" fontId="0" fillId="0" borderId="26" xfId="0" applyNumberFormat="1" applyBorder="1" applyAlignment="1">
      <alignment horizontal="right" vertical="center"/>
    </xf>
    <xf numFmtId="177" fontId="0" fillId="0" borderId="27" xfId="0" applyNumberFormat="1" applyBorder="1" applyAlignment="1">
      <alignment horizontal="right" vertical="center"/>
    </xf>
    <xf numFmtId="177" fontId="11" fillId="0" borderId="28" xfId="1" applyNumberFormat="1" applyFont="1" applyBorder="1" applyAlignment="1">
      <alignment horizontal="right" vertical="center" wrapText="1"/>
    </xf>
    <xf numFmtId="177" fontId="11" fillId="0" borderId="29" xfId="1" applyNumberFormat="1" applyFont="1" applyBorder="1" applyAlignment="1">
      <alignment horizontal="right" vertical="center" wrapText="1"/>
    </xf>
    <xf numFmtId="177" fontId="11" fillId="0" borderId="30" xfId="1" applyNumberFormat="1" applyFont="1" applyBorder="1" applyAlignment="1">
      <alignment horizontal="right" vertical="center" wrapText="1"/>
    </xf>
    <xf numFmtId="0" fontId="0" fillId="0" borderId="19" xfId="0" applyBorder="1" applyAlignment="1">
      <alignment horizontal="center" vertical="center" wrapText="1"/>
    </xf>
    <xf numFmtId="177" fontId="11" fillId="0" borderId="19" xfId="1" applyNumberFormat="1" applyFont="1" applyBorder="1" applyAlignment="1">
      <alignment horizontal="right" vertical="center" wrapText="1"/>
    </xf>
    <xf numFmtId="0" fontId="7" fillId="0" borderId="0" xfId="0" applyFont="1" applyAlignment="1">
      <alignment vertical="center"/>
    </xf>
    <xf numFmtId="0" fontId="7" fillId="0" borderId="0" xfId="0" applyFont="1" applyAlignment="1">
      <alignment horizontal="center" vertical="center"/>
    </xf>
    <xf numFmtId="0" fontId="13"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0" fillId="0" borderId="14" xfId="0" applyBorder="1" applyAlignment="1">
      <alignment vertical="center"/>
    </xf>
    <xf numFmtId="0" fontId="0" fillId="0" borderId="5" xfId="0" applyBorder="1" applyAlignment="1">
      <alignment horizontal="center" vertical="center"/>
    </xf>
    <xf numFmtId="0" fontId="0" fillId="0" borderId="5" xfId="0" applyBorder="1" applyAlignment="1">
      <alignment vertical="center"/>
    </xf>
    <xf numFmtId="178" fontId="7" fillId="0" borderId="0" xfId="0" applyNumberFormat="1" applyFont="1" applyAlignment="1">
      <alignment horizontal="center" vertical="center"/>
    </xf>
    <xf numFmtId="0" fontId="7" fillId="0" borderId="0" xfId="0" applyFont="1" applyAlignment="1">
      <alignment horizontal="distributed" vertical="center"/>
    </xf>
    <xf numFmtId="0" fontId="10" fillId="0" borderId="2" xfId="0" applyFont="1" applyBorder="1" applyAlignment="1">
      <alignment vertical="center"/>
    </xf>
    <xf numFmtId="0" fontId="7" fillId="0" borderId="2" xfId="0" applyFont="1" applyBorder="1" applyAlignment="1">
      <alignment horizontal="left" vertical="center"/>
    </xf>
    <xf numFmtId="0" fontId="7" fillId="0" borderId="2" xfId="0" applyFont="1" applyBorder="1" applyAlignment="1">
      <alignment vertical="center"/>
    </xf>
    <xf numFmtId="0" fontId="7" fillId="0" borderId="15" xfId="0" applyFont="1" applyBorder="1" applyAlignment="1">
      <alignment horizontal="left" vertical="center"/>
    </xf>
    <xf numFmtId="0" fontId="7" fillId="0" borderId="15" xfId="0" applyFont="1" applyBorder="1" applyAlignment="1">
      <alignment vertical="center"/>
    </xf>
    <xf numFmtId="6" fontId="0" fillId="0" borderId="0" xfId="0" applyNumberFormat="1" applyAlignment="1">
      <alignment horizontal="center" vertical="center"/>
    </xf>
    <xf numFmtId="0" fontId="18" fillId="0" borderId="4"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vertical="center"/>
    </xf>
    <xf numFmtId="0" fontId="12" fillId="0" borderId="0" xfId="0" applyFont="1" applyAlignment="1">
      <alignment horizontal="center" vertical="center"/>
    </xf>
    <xf numFmtId="180" fontId="7" fillId="0" borderId="0" xfId="0" applyNumberFormat="1" applyFont="1" applyAlignment="1">
      <alignment horizontal="left" vertical="center"/>
    </xf>
    <xf numFmtId="179" fontId="7" fillId="0" borderId="0" xfId="0" applyNumberFormat="1" applyFont="1" applyAlignment="1">
      <alignment horizontal="distributed" vertical="center"/>
    </xf>
    <xf numFmtId="0" fontId="10" fillId="0" borderId="2" xfId="0" applyFont="1" applyBorder="1" applyAlignment="1">
      <alignment horizontal="left" vertical="center"/>
    </xf>
    <xf numFmtId="0" fontId="0" fillId="0" borderId="0" xfId="0" applyAlignment="1">
      <alignment horizontal="center" vertical="center"/>
    </xf>
    <xf numFmtId="38" fontId="15" fillId="0" borderId="0" xfId="1" applyFont="1" applyBorder="1" applyAlignment="1">
      <alignment vertical="center"/>
    </xf>
    <xf numFmtId="38" fontId="4" fillId="0" borderId="0" xfId="1" applyFont="1" applyBorder="1" applyAlignment="1">
      <alignment horizontal="right" vertical="center"/>
    </xf>
    <xf numFmtId="38" fontId="4" fillId="0" borderId="0" xfId="1" applyFont="1" applyBorder="1" applyAlignment="1">
      <alignment vertical="center"/>
    </xf>
    <xf numFmtId="0" fontId="14" fillId="0" borderId="5" xfId="0" applyFont="1" applyBorder="1" applyAlignment="1">
      <alignment horizontal="right" vertical="center"/>
    </xf>
    <xf numFmtId="0" fontId="14" fillId="0" borderId="0" xfId="0" applyFont="1" applyAlignment="1">
      <alignment horizontal="right" vertical="center"/>
    </xf>
    <xf numFmtId="0" fontId="0" fillId="0" borderId="5" xfId="0" applyBorder="1" applyAlignment="1">
      <alignment horizontal="right" vertical="center"/>
    </xf>
    <xf numFmtId="0" fontId="0" fillId="0" borderId="0" xfId="0" applyAlignment="1">
      <alignment horizontal="right" vertical="center"/>
    </xf>
    <xf numFmtId="0" fontId="5" fillId="0" borderId="5" xfId="0" applyFont="1" applyBorder="1" applyAlignment="1">
      <alignment horizontal="right" vertical="center"/>
    </xf>
    <xf numFmtId="0" fontId="5" fillId="0" borderId="0" xfId="0" applyFont="1" applyAlignment="1">
      <alignment horizontal="right" vertical="center"/>
    </xf>
    <xf numFmtId="177" fontId="0" fillId="0" borderId="7" xfId="0" applyNumberFormat="1" applyBorder="1" applyAlignment="1">
      <alignment vertical="center"/>
    </xf>
    <xf numFmtId="0" fontId="0" fillId="0" borderId="0" xfId="0" applyAlignment="1">
      <alignment vertical="center"/>
    </xf>
    <xf numFmtId="0" fontId="7" fillId="0" borderId="9" xfId="0" applyFont="1" applyBorder="1" applyAlignment="1">
      <alignment vertical="center"/>
    </xf>
    <xf numFmtId="0" fontId="11" fillId="0" borderId="8" xfId="0" applyFont="1" applyBorder="1" applyAlignment="1">
      <alignment horizontal="right" vertical="center" shrinkToFit="1"/>
    </xf>
    <xf numFmtId="0" fontId="11" fillId="0" borderId="15" xfId="0" applyFont="1" applyBorder="1" applyAlignment="1">
      <alignment horizontal="right" vertical="center" shrinkToFit="1"/>
    </xf>
    <xf numFmtId="0" fontId="11" fillId="0" borderId="31" xfId="0" applyFont="1" applyBorder="1" applyAlignment="1">
      <alignment horizontal="right" vertical="center" shrinkToFit="1"/>
    </xf>
    <xf numFmtId="0" fontId="7" fillId="0" borderId="7" xfId="0" applyFont="1" applyBorder="1" applyAlignment="1">
      <alignment horizontal="center" vertical="center"/>
    </xf>
    <xf numFmtId="0" fontId="0" fillId="0" borderId="7" xfId="0" applyBorder="1" applyAlignment="1">
      <alignment vertical="center"/>
    </xf>
    <xf numFmtId="177" fontId="11" fillId="0" borderId="7" xfId="1" applyNumberFormat="1" applyFont="1" applyBorder="1" applyAlignment="1">
      <alignment vertical="center" wrapText="1"/>
    </xf>
    <xf numFmtId="0" fontId="0" fillId="0" borderId="7" xfId="0" applyBorder="1" applyAlignment="1">
      <alignment horizontal="center" vertical="center"/>
    </xf>
    <xf numFmtId="177" fontId="0" fillId="0" borderId="7" xfId="0" applyNumberFormat="1" applyBorder="1" applyAlignment="1">
      <alignment horizontal="center" vertical="center" wrapText="1"/>
    </xf>
    <xf numFmtId="0" fontId="11" fillId="0" borderId="7" xfId="0" applyFont="1" applyBorder="1" applyAlignment="1">
      <alignment horizontal="center" vertical="center" shrinkToFit="1"/>
    </xf>
    <xf numFmtId="0" fontId="7" fillId="0" borderId="7" xfId="0" applyFont="1" applyBorder="1" applyAlignment="1">
      <alignment horizontal="center" vertical="center" wrapText="1"/>
    </xf>
    <xf numFmtId="0" fontId="7"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22" xfId="0"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8" fillId="0" borderId="0" xfId="0" applyFont="1" applyAlignment="1">
      <alignment horizontal="center" vertical="center"/>
    </xf>
    <xf numFmtId="0" fontId="0" fillId="0" borderId="3" xfId="0" applyBorder="1" applyAlignment="1">
      <alignment horizontal="center" vertical="center"/>
    </xf>
    <xf numFmtId="0" fontId="9" fillId="0" borderId="1" xfId="0" applyFont="1" applyBorder="1" applyAlignment="1">
      <alignment horizontal="center" vertical="center"/>
    </xf>
    <xf numFmtId="0" fontId="12" fillId="0" borderId="8" xfId="0" applyFont="1" applyBorder="1" applyAlignment="1">
      <alignment horizontal="center" vertical="center"/>
    </xf>
    <xf numFmtId="0" fontId="12" fillId="0" borderId="15" xfId="0" applyFont="1" applyBorder="1" applyAlignment="1">
      <alignment horizontal="center" vertical="center"/>
    </xf>
    <xf numFmtId="0" fontId="12" fillId="0" borderId="31" xfId="0" applyFont="1" applyBorder="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31" xfId="0" applyFont="1" applyBorder="1" applyAlignment="1">
      <alignment horizontal="center" vertical="center"/>
    </xf>
    <xf numFmtId="0" fontId="7" fillId="0" borderId="14" xfId="0" applyFont="1" applyBorder="1" applyAlignment="1">
      <alignment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178" fontId="7" fillId="0" borderId="5" xfId="0" applyNumberFormat="1" applyFont="1" applyBorder="1" applyAlignment="1">
      <alignment horizontal="center" vertical="center"/>
    </xf>
    <xf numFmtId="0" fontId="7" fillId="0" borderId="0" xfId="0" applyFont="1" applyBorder="1" applyAlignment="1">
      <alignment horizontal="distributed"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7" fillId="0" borderId="0" xfId="0" applyFont="1" applyBorder="1" applyAlignment="1">
      <alignment horizontal="center" vertical="center"/>
    </xf>
    <xf numFmtId="179" fontId="7" fillId="0" borderId="0" xfId="0" applyNumberFormat="1" applyFont="1" applyBorder="1" applyAlignment="1">
      <alignment horizontal="distributed" vertical="center"/>
    </xf>
    <xf numFmtId="180" fontId="7" fillId="0" borderId="0" xfId="0" applyNumberFormat="1" applyFont="1" applyBorder="1" applyAlignment="1">
      <alignment horizontal="left" vertical="center"/>
    </xf>
    <xf numFmtId="180" fontId="7" fillId="0" borderId="6" xfId="0" applyNumberFormat="1" applyFont="1" applyBorder="1" applyAlignment="1">
      <alignment horizontal="left" vertical="center"/>
    </xf>
    <xf numFmtId="0" fontId="10" fillId="0" borderId="14" xfId="0" applyFont="1" applyBorder="1" applyAlignment="1">
      <alignment horizontal="left" vertical="center"/>
    </xf>
    <xf numFmtId="0" fontId="13" fillId="0" borderId="5" xfId="0" applyFont="1" applyBorder="1" applyAlignment="1">
      <alignment vertical="center"/>
    </xf>
    <xf numFmtId="0" fontId="13" fillId="0" borderId="0" xfId="0" applyFont="1" applyBorder="1" applyAlignment="1">
      <alignment vertical="center"/>
    </xf>
    <xf numFmtId="0" fontId="7" fillId="0" borderId="10" xfId="0" applyFont="1" applyBorder="1" applyAlignment="1">
      <alignment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xf>
    <xf numFmtId="0" fontId="7" fillId="0" borderId="3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P63"/>
  <sheetViews>
    <sheetView tabSelected="1" view="pageBreakPreview" zoomScaleNormal="100" zoomScaleSheetLayoutView="100" workbookViewId="0">
      <selection activeCell="O5" sqref="O5"/>
    </sheetView>
  </sheetViews>
  <sheetFormatPr defaultColWidth="9" defaultRowHeight="13.5"/>
  <cols>
    <col min="1" max="1" width="5" style="45" customWidth="1"/>
    <col min="2" max="2" width="17.25" style="45" customWidth="1"/>
    <col min="3" max="3" width="1.5" style="45" customWidth="1"/>
    <col min="4" max="15" width="5.125" style="45" customWidth="1"/>
    <col min="16" max="16" width="8.875" style="45" customWidth="1"/>
    <col min="17" max="39" width="4.5" style="45" customWidth="1"/>
    <col min="40" max="16384" width="9" style="45"/>
  </cols>
  <sheetData>
    <row r="1" spans="1:16" ht="30.75" customHeight="1">
      <c r="A1" s="103" t="s">
        <v>125</v>
      </c>
      <c r="B1" s="104"/>
      <c r="C1" s="104"/>
      <c r="D1" s="104"/>
      <c r="E1" s="104"/>
      <c r="F1" s="104"/>
      <c r="G1" s="104"/>
      <c r="H1" s="104"/>
      <c r="I1" s="104"/>
      <c r="J1" s="104"/>
      <c r="K1" s="104"/>
      <c r="L1" s="104"/>
      <c r="M1" s="104"/>
      <c r="N1" s="104"/>
      <c r="O1" s="104"/>
      <c r="P1" s="105"/>
    </row>
    <row r="2" spans="1:16" ht="21.75" customHeight="1">
      <c r="A2" s="129" t="s">
        <v>53</v>
      </c>
      <c r="B2" s="131" t="s">
        <v>41</v>
      </c>
      <c r="C2" s="132"/>
      <c r="D2" s="107" t="s">
        <v>42</v>
      </c>
      <c r="E2" s="108"/>
      <c r="F2" s="111" t="s">
        <v>43</v>
      </c>
      <c r="G2" s="111"/>
      <c r="H2" s="111"/>
      <c r="I2" s="111"/>
      <c r="J2" s="111"/>
      <c r="K2" s="111"/>
      <c r="L2" s="111"/>
      <c r="M2" s="103" t="s">
        <v>44</v>
      </c>
      <c r="N2" s="105"/>
      <c r="O2" s="104" t="s" ph="1">
        <v>98</v>
      </c>
      <c r="P2" s="105" ph="1"/>
    </row>
    <row r="3" spans="1:16" ht="21.75" customHeight="1">
      <c r="A3" s="130"/>
      <c r="B3" s="57"/>
      <c r="C3" s="106"/>
      <c r="D3" s="109"/>
      <c r="E3" s="110"/>
      <c r="F3" s="111" t="s">
        <v>97</v>
      </c>
      <c r="G3" s="111"/>
      <c r="H3" s="111"/>
      <c r="I3" s="111"/>
      <c r="J3" s="111"/>
      <c r="K3" s="111"/>
      <c r="L3" s="111"/>
      <c r="M3" s="109" t="s">
        <v>45</v>
      </c>
      <c r="N3" s="110"/>
      <c r="O3" s="112" t="s">
        <v>99</v>
      </c>
      <c r="P3" s="113"/>
    </row>
    <row r="4" spans="1:16" ht="63" customHeight="1">
      <c r="A4" s="100" t="s">
        <v>12</v>
      </c>
      <c r="B4" s="101"/>
      <c r="C4" s="101"/>
      <c r="D4" s="101"/>
      <c r="E4" s="101"/>
      <c r="F4" s="101"/>
      <c r="G4" s="101"/>
      <c r="H4" s="101"/>
      <c r="I4" s="101"/>
      <c r="J4" s="101"/>
      <c r="K4" s="101"/>
      <c r="L4" s="101"/>
      <c r="M4" s="101"/>
      <c r="N4" s="101"/>
      <c r="O4" s="101"/>
      <c r="P4" s="102"/>
    </row>
    <row r="5" spans="1:16">
      <c r="A5" s="114"/>
      <c r="B5" s="115"/>
      <c r="C5" s="115"/>
      <c r="D5" s="115"/>
      <c r="E5" s="115"/>
      <c r="F5" s="115"/>
      <c r="G5" s="115"/>
      <c r="H5" s="115"/>
      <c r="I5" s="115"/>
      <c r="J5" s="115"/>
      <c r="K5" s="115"/>
      <c r="L5" s="115"/>
      <c r="M5" s="115"/>
      <c r="N5" s="115"/>
      <c r="O5" s="115"/>
      <c r="P5" s="116"/>
    </row>
    <row r="6" spans="1:16" ht="22.5" customHeight="1">
      <c r="A6" s="117">
        <v>1</v>
      </c>
      <c r="B6" s="118" t="s">
        <v>46</v>
      </c>
      <c r="C6" s="118"/>
      <c r="D6" s="119" t="s">
        <v>100</v>
      </c>
      <c r="E6" s="119"/>
      <c r="F6" s="119"/>
      <c r="G6" s="119"/>
      <c r="H6" s="119"/>
      <c r="I6" s="119"/>
      <c r="J6" s="119"/>
      <c r="K6" s="119"/>
      <c r="L6" s="119"/>
      <c r="M6" s="119"/>
      <c r="N6" s="119"/>
      <c r="O6" s="119"/>
      <c r="P6" s="120"/>
    </row>
    <row r="7" spans="1:16" ht="13.5" customHeight="1">
      <c r="A7" s="117"/>
      <c r="B7" s="115"/>
      <c r="C7" s="115"/>
      <c r="D7" s="115"/>
      <c r="E7" s="115"/>
      <c r="F7" s="115"/>
      <c r="G7" s="115"/>
      <c r="H7" s="115"/>
      <c r="I7" s="115"/>
      <c r="J7" s="115"/>
      <c r="K7" s="115"/>
      <c r="L7" s="115"/>
      <c r="M7" s="115"/>
      <c r="N7" s="115"/>
      <c r="O7" s="115"/>
      <c r="P7" s="116"/>
    </row>
    <row r="8" spans="1:16" ht="22.5" customHeight="1">
      <c r="A8" s="117">
        <v>2</v>
      </c>
      <c r="B8" s="118" t="s">
        <v>47</v>
      </c>
      <c r="C8" s="118"/>
      <c r="D8" s="112" t="s">
        <v>101</v>
      </c>
      <c r="E8" s="112"/>
      <c r="F8" s="112"/>
      <c r="G8" s="112"/>
      <c r="H8" s="112"/>
      <c r="I8" s="112"/>
      <c r="J8" s="112"/>
      <c r="K8" s="112"/>
      <c r="L8" s="112"/>
      <c r="M8" s="112"/>
      <c r="N8" s="112"/>
      <c r="O8" s="112"/>
      <c r="P8" s="113"/>
    </row>
    <row r="9" spans="1:16" ht="13.5" customHeight="1">
      <c r="A9" s="117"/>
      <c r="B9" s="115"/>
      <c r="C9" s="115"/>
      <c r="D9" s="115"/>
      <c r="E9" s="115"/>
      <c r="F9" s="115"/>
      <c r="G9" s="115"/>
      <c r="H9" s="115"/>
      <c r="I9" s="115"/>
      <c r="J9" s="115"/>
      <c r="K9" s="115"/>
      <c r="L9" s="115"/>
      <c r="M9" s="115"/>
      <c r="N9" s="115"/>
      <c r="O9" s="115"/>
      <c r="P9" s="116"/>
    </row>
    <row r="10" spans="1:16" ht="22.5" customHeight="1">
      <c r="A10" s="117">
        <v>3</v>
      </c>
      <c r="B10" s="115" t="s">
        <v>49</v>
      </c>
      <c r="C10" s="115"/>
      <c r="D10" s="121" t="s">
        <v>89</v>
      </c>
      <c r="E10" s="115" t="s">
        <v>64</v>
      </c>
      <c r="F10" s="115"/>
      <c r="G10" s="115" t="s">
        <v>65</v>
      </c>
      <c r="H10" s="121">
        <v>5</v>
      </c>
      <c r="I10" s="115" t="s">
        <v>69</v>
      </c>
      <c r="J10" s="121">
        <v>2</v>
      </c>
      <c r="K10" s="115" t="s">
        <v>63</v>
      </c>
      <c r="L10" s="121">
        <v>1</v>
      </c>
      <c r="M10" s="115" t="s">
        <v>70</v>
      </c>
      <c r="N10" s="115"/>
      <c r="O10" s="115"/>
      <c r="P10" s="116"/>
    </row>
    <row r="11" spans="1:16" ht="22.5" customHeight="1">
      <c r="A11" s="117"/>
      <c r="B11" s="115"/>
      <c r="C11" s="115"/>
      <c r="D11" s="121"/>
      <c r="E11" s="115"/>
      <c r="F11" s="115"/>
      <c r="G11" s="115" t="s">
        <v>65</v>
      </c>
      <c r="H11" s="121">
        <v>6</v>
      </c>
      <c r="I11" s="115" t="s">
        <v>69</v>
      </c>
      <c r="J11" s="121">
        <v>3</v>
      </c>
      <c r="K11" s="115" t="s">
        <v>63</v>
      </c>
      <c r="L11" s="121">
        <v>31</v>
      </c>
      <c r="M11" s="115" t="s">
        <v>71</v>
      </c>
      <c r="N11" s="115"/>
      <c r="O11" s="115"/>
      <c r="P11" s="116"/>
    </row>
    <row r="12" spans="1:16" ht="22.5" customHeight="1">
      <c r="A12" s="117" t="s">
        <v>48</v>
      </c>
      <c r="B12" s="115"/>
      <c r="C12" s="115"/>
      <c r="D12" s="121" t="s">
        <v>55</v>
      </c>
      <c r="E12" s="115" t="s">
        <v>68</v>
      </c>
      <c r="F12" s="115"/>
      <c r="G12" s="115" t="s">
        <v>65</v>
      </c>
      <c r="H12" s="121"/>
      <c r="I12" s="115" t="s">
        <v>69</v>
      </c>
      <c r="J12" s="121"/>
      <c r="K12" s="115" t="s">
        <v>63</v>
      </c>
      <c r="L12" s="121"/>
      <c r="M12" s="115" t="s">
        <v>71</v>
      </c>
      <c r="N12" s="115"/>
      <c r="O12" s="115"/>
      <c r="P12" s="116"/>
    </row>
    <row r="13" spans="1:16" ht="13.5" customHeight="1">
      <c r="A13" s="117"/>
      <c r="B13" s="115"/>
      <c r="C13" s="115"/>
      <c r="D13" s="115" t="s">
        <v>0</v>
      </c>
      <c r="E13" s="115"/>
      <c r="F13" s="115"/>
      <c r="G13" s="115"/>
      <c r="H13" s="115"/>
      <c r="I13" s="115"/>
      <c r="J13" s="115"/>
      <c r="K13" s="115"/>
      <c r="L13" s="115"/>
      <c r="M13" s="115"/>
      <c r="N13" s="115"/>
      <c r="O13" s="115"/>
      <c r="P13" s="116"/>
    </row>
    <row r="14" spans="1:16" ht="22.5" customHeight="1">
      <c r="A14" s="117">
        <v>4</v>
      </c>
      <c r="B14" s="118" t="s">
        <v>50</v>
      </c>
      <c r="C14" s="118"/>
      <c r="D14" s="121" t="s">
        <v>89</v>
      </c>
      <c r="E14" s="115" t="s">
        <v>57</v>
      </c>
      <c r="F14" s="115"/>
      <c r="G14" s="115"/>
      <c r="H14" s="115"/>
      <c r="I14" s="121" t="s">
        <v>55</v>
      </c>
      <c r="J14" s="115" t="s">
        <v>58</v>
      </c>
      <c r="K14" s="115"/>
      <c r="L14" s="115"/>
      <c r="M14" s="115"/>
      <c r="N14" s="115"/>
      <c r="O14" s="115"/>
      <c r="P14" s="116"/>
    </row>
    <row r="15" spans="1:16" ht="13.5" customHeight="1">
      <c r="A15" s="117"/>
      <c r="B15" s="115"/>
      <c r="C15" s="115"/>
      <c r="D15" s="115"/>
      <c r="E15" s="115"/>
      <c r="F15" s="115"/>
      <c r="G15" s="115"/>
      <c r="H15" s="115"/>
      <c r="I15" s="115"/>
      <c r="J15" s="115"/>
      <c r="K15" s="115"/>
      <c r="L15" s="115"/>
      <c r="M15" s="115"/>
      <c r="N15" s="115"/>
      <c r="O15" s="115"/>
      <c r="P15" s="116"/>
    </row>
    <row r="16" spans="1:16" ht="22.5" customHeight="1">
      <c r="A16" s="117">
        <v>5</v>
      </c>
      <c r="B16" s="118" t="s">
        <v>51</v>
      </c>
      <c r="C16" s="118"/>
      <c r="D16" s="121" t="s">
        <v>89</v>
      </c>
      <c r="E16" s="115" t="s">
        <v>59</v>
      </c>
      <c r="F16" s="115"/>
      <c r="G16" s="115"/>
      <c r="H16" s="115"/>
      <c r="I16" s="115"/>
      <c r="J16" s="115"/>
      <c r="K16" s="115"/>
      <c r="L16" s="115"/>
      <c r="M16" s="115"/>
      <c r="N16" s="115"/>
      <c r="O16" s="115"/>
      <c r="P16" s="116"/>
    </row>
    <row r="17" spans="1:16" ht="20.25" customHeight="1">
      <c r="A17" s="117"/>
      <c r="B17" s="115"/>
      <c r="C17" s="115"/>
      <c r="D17" s="121" t="s">
        <v>55</v>
      </c>
      <c r="E17" s="115" t="s">
        <v>60</v>
      </c>
      <c r="F17" s="112" t="s">
        <v>66</v>
      </c>
      <c r="G17" s="111"/>
      <c r="H17" s="111"/>
      <c r="I17" s="111"/>
      <c r="J17" s="111"/>
      <c r="K17" s="111"/>
      <c r="L17" s="111"/>
      <c r="M17" s="111"/>
      <c r="N17" s="111"/>
      <c r="O17" s="111"/>
      <c r="P17" s="113" t="s">
        <v>67</v>
      </c>
    </row>
    <row r="18" spans="1:16" ht="20.25" customHeight="1">
      <c r="A18" s="117"/>
      <c r="B18" s="115"/>
      <c r="C18" s="115"/>
      <c r="D18" s="115"/>
      <c r="E18" s="115"/>
      <c r="F18" s="112"/>
      <c r="G18" s="111"/>
      <c r="H18" s="111"/>
      <c r="I18" s="111"/>
      <c r="J18" s="111"/>
      <c r="K18" s="111"/>
      <c r="L18" s="111"/>
      <c r="M18" s="111"/>
      <c r="N18" s="111"/>
      <c r="O18" s="111"/>
      <c r="P18" s="113"/>
    </row>
    <row r="19" spans="1:16">
      <c r="A19" s="117"/>
      <c r="B19" s="115"/>
      <c r="C19" s="115"/>
      <c r="D19" s="115"/>
      <c r="E19" s="115"/>
      <c r="F19" s="115"/>
      <c r="G19" s="115"/>
      <c r="H19" s="115"/>
      <c r="I19" s="115"/>
      <c r="J19" s="115"/>
      <c r="K19" s="115"/>
      <c r="L19" s="115"/>
      <c r="M19" s="115"/>
      <c r="N19" s="115"/>
      <c r="O19" s="115"/>
      <c r="P19" s="116"/>
    </row>
    <row r="20" spans="1:16">
      <c r="A20" s="117"/>
      <c r="B20" s="115"/>
      <c r="C20" s="115"/>
      <c r="D20" s="115"/>
      <c r="E20" s="115"/>
      <c r="F20" s="115"/>
      <c r="G20" s="115"/>
      <c r="H20" s="115"/>
      <c r="I20" s="115"/>
      <c r="J20" s="115"/>
      <c r="K20" s="115"/>
      <c r="L20" s="115"/>
      <c r="M20" s="115"/>
      <c r="N20" s="115"/>
      <c r="O20" s="115"/>
      <c r="P20" s="116"/>
    </row>
    <row r="21" spans="1:16" ht="20.25" customHeight="1">
      <c r="A21" s="117">
        <v>6</v>
      </c>
      <c r="B21" s="118" t="s">
        <v>52</v>
      </c>
      <c r="C21" s="118"/>
      <c r="D21" s="121" t="s">
        <v>89</v>
      </c>
      <c r="E21" s="115" t="s">
        <v>61</v>
      </c>
      <c r="F21" s="115"/>
      <c r="G21" s="115"/>
      <c r="H21" s="115"/>
      <c r="I21" s="115"/>
      <c r="J21" s="115"/>
      <c r="K21" s="115"/>
      <c r="L21" s="115"/>
      <c r="M21" s="115"/>
      <c r="N21" s="115"/>
      <c r="O21" s="115"/>
      <c r="P21" s="116"/>
    </row>
    <row r="22" spans="1:16" ht="20.25" customHeight="1">
      <c r="A22" s="114"/>
      <c r="B22" s="115"/>
      <c r="C22" s="115"/>
      <c r="D22" s="112" t="s">
        <v>56</v>
      </c>
      <c r="E22" s="111" t="s">
        <v>62</v>
      </c>
      <c r="F22" s="112" t="s">
        <v>73</v>
      </c>
      <c r="G22" s="112"/>
      <c r="H22" s="122" t="s">
        <v>74</v>
      </c>
      <c r="I22" s="122"/>
      <c r="J22" s="122"/>
      <c r="K22" s="122"/>
      <c r="L22" s="122"/>
      <c r="M22" s="122"/>
      <c r="N22" s="123" t="s">
        <v>75</v>
      </c>
      <c r="O22" s="123"/>
      <c r="P22" s="124"/>
    </row>
    <row r="23" spans="1:16" ht="20.25" customHeight="1">
      <c r="A23" s="114"/>
      <c r="B23" s="115"/>
      <c r="C23" s="115"/>
      <c r="D23" s="112"/>
      <c r="E23" s="111"/>
      <c r="F23" s="112" t="s">
        <v>72</v>
      </c>
      <c r="G23" s="112"/>
      <c r="H23" s="111"/>
      <c r="I23" s="111"/>
      <c r="J23" s="111"/>
      <c r="K23" s="111"/>
      <c r="L23" s="111"/>
      <c r="M23" s="111"/>
      <c r="N23" s="111"/>
      <c r="O23" s="111"/>
      <c r="P23" s="116"/>
    </row>
    <row r="24" spans="1:16" ht="20.25" customHeight="1">
      <c r="A24" s="114"/>
      <c r="B24" s="115"/>
      <c r="C24" s="115"/>
      <c r="D24" s="115"/>
      <c r="E24" s="115"/>
      <c r="F24" s="115"/>
      <c r="G24" s="115"/>
      <c r="H24" s="115"/>
      <c r="I24" s="115"/>
      <c r="J24" s="115"/>
      <c r="K24" s="115"/>
      <c r="L24" s="115"/>
      <c r="M24" s="115"/>
      <c r="N24" s="115"/>
      <c r="O24" s="115"/>
      <c r="P24" s="116"/>
    </row>
    <row r="25" spans="1:16" ht="20.25" customHeight="1">
      <c r="A25" s="117">
        <v>7</v>
      </c>
      <c r="B25" s="118" t="s">
        <v>54</v>
      </c>
      <c r="C25" s="118"/>
      <c r="D25" s="68" t="s">
        <v>102</v>
      </c>
      <c r="E25" s="68"/>
      <c r="F25" s="68"/>
      <c r="G25" s="68"/>
      <c r="H25" s="68"/>
      <c r="I25" s="68"/>
      <c r="J25" s="68"/>
      <c r="K25" s="68"/>
      <c r="L25" s="68"/>
      <c r="M25" s="68"/>
      <c r="N25" s="68"/>
      <c r="O25" s="68"/>
      <c r="P25" s="125"/>
    </row>
    <row r="26" spans="1:16" ht="20.25" customHeight="1">
      <c r="A26" s="114"/>
      <c r="B26" s="115"/>
      <c r="C26" s="115"/>
      <c r="D26" s="68" t="s">
        <v>103</v>
      </c>
      <c r="E26" s="68"/>
      <c r="F26" s="68"/>
      <c r="G26" s="68"/>
      <c r="H26" s="68"/>
      <c r="I26" s="68"/>
      <c r="J26" s="68"/>
      <c r="K26" s="68"/>
      <c r="L26" s="68"/>
      <c r="M26" s="68"/>
      <c r="N26" s="68"/>
      <c r="O26" s="68"/>
      <c r="P26" s="125"/>
    </row>
    <row r="27" spans="1:16" ht="21.2" customHeight="1">
      <c r="A27" s="114"/>
      <c r="B27" s="115"/>
      <c r="C27" s="115"/>
      <c r="D27" s="68" t="s">
        <v>104</v>
      </c>
      <c r="E27" s="68"/>
      <c r="F27" s="68"/>
      <c r="G27" s="68"/>
      <c r="H27" s="68"/>
      <c r="I27" s="68"/>
      <c r="J27" s="68"/>
      <c r="K27" s="68"/>
      <c r="L27" s="68"/>
      <c r="M27" s="68"/>
      <c r="N27" s="68"/>
      <c r="O27" s="68"/>
      <c r="P27" s="125"/>
    </row>
    <row r="28" spans="1:16" ht="21.2" customHeight="1">
      <c r="A28" s="114"/>
      <c r="B28" s="115"/>
      <c r="C28" s="115"/>
      <c r="D28" s="68" t="s">
        <v>105</v>
      </c>
      <c r="E28" s="68"/>
      <c r="F28" s="68"/>
      <c r="G28" s="68"/>
      <c r="H28" s="68"/>
      <c r="I28" s="68"/>
      <c r="J28" s="68"/>
      <c r="K28" s="68"/>
      <c r="L28" s="68"/>
      <c r="M28" s="68"/>
      <c r="N28" s="68"/>
      <c r="O28" s="68"/>
      <c r="P28" s="125"/>
    </row>
    <row r="29" spans="1:16" ht="21.2" customHeight="1">
      <c r="A29" s="114"/>
      <c r="B29" s="115"/>
      <c r="C29" s="115"/>
      <c r="D29" s="68"/>
      <c r="E29" s="68"/>
      <c r="F29" s="68"/>
      <c r="G29" s="68"/>
      <c r="H29" s="68"/>
      <c r="I29" s="68"/>
      <c r="J29" s="68"/>
      <c r="K29" s="68"/>
      <c r="L29" s="68"/>
      <c r="M29" s="68"/>
      <c r="N29" s="68"/>
      <c r="O29" s="68"/>
      <c r="P29" s="125"/>
    </row>
    <row r="30" spans="1:16" ht="21.2" customHeight="1">
      <c r="A30" s="114"/>
      <c r="B30" s="115"/>
      <c r="C30" s="115"/>
      <c r="D30" s="68"/>
      <c r="E30" s="68"/>
      <c r="F30" s="68"/>
      <c r="G30" s="68"/>
      <c r="H30" s="68"/>
      <c r="I30" s="68"/>
      <c r="J30" s="68"/>
      <c r="K30" s="68"/>
      <c r="L30" s="68"/>
      <c r="M30" s="68"/>
      <c r="N30" s="68"/>
      <c r="O30" s="68"/>
      <c r="P30" s="125"/>
    </row>
    <row r="31" spans="1:16" ht="21.2" customHeight="1">
      <c r="A31" s="114"/>
      <c r="B31" s="115"/>
      <c r="C31" s="115"/>
      <c r="D31" s="68"/>
      <c r="E31" s="68"/>
      <c r="F31" s="68"/>
      <c r="G31" s="68"/>
      <c r="H31" s="68"/>
      <c r="I31" s="68"/>
      <c r="J31" s="68"/>
      <c r="K31" s="68"/>
      <c r="L31" s="68"/>
      <c r="M31" s="68"/>
      <c r="N31" s="68"/>
      <c r="O31" s="68"/>
      <c r="P31" s="125"/>
    </row>
    <row r="32" spans="1:16" ht="21.2" customHeight="1">
      <c r="A32" s="114"/>
      <c r="B32" s="115"/>
      <c r="C32" s="115"/>
      <c r="D32" s="68"/>
      <c r="E32" s="68"/>
      <c r="F32" s="68"/>
      <c r="G32" s="68"/>
      <c r="H32" s="68"/>
      <c r="I32" s="68"/>
      <c r="J32" s="68"/>
      <c r="K32" s="68"/>
      <c r="L32" s="68"/>
      <c r="M32" s="68"/>
      <c r="N32" s="68"/>
      <c r="O32" s="68"/>
      <c r="P32" s="125"/>
    </row>
    <row r="33" spans="1:16" ht="20.25" customHeight="1">
      <c r="A33" s="114"/>
      <c r="B33" s="115"/>
      <c r="C33" s="115"/>
      <c r="D33" s="115"/>
      <c r="E33" s="115"/>
      <c r="F33" s="115"/>
      <c r="G33" s="115"/>
      <c r="H33" s="115"/>
      <c r="I33" s="115"/>
      <c r="J33" s="115"/>
      <c r="K33" s="115"/>
      <c r="L33" s="115"/>
      <c r="M33" s="115"/>
      <c r="N33" s="115"/>
      <c r="O33" s="115"/>
      <c r="P33" s="116"/>
    </row>
    <row r="34" spans="1:16">
      <c r="A34" s="114"/>
      <c r="B34" s="115"/>
      <c r="C34" s="115"/>
      <c r="D34" s="115"/>
      <c r="E34" s="115"/>
      <c r="F34" s="115"/>
      <c r="G34" s="115"/>
      <c r="H34" s="115"/>
      <c r="I34" s="115"/>
      <c r="J34" s="115"/>
      <c r="K34" s="115"/>
      <c r="L34" s="115"/>
      <c r="M34" s="115"/>
      <c r="N34" s="115"/>
      <c r="O34" s="115"/>
      <c r="P34" s="116"/>
    </row>
    <row r="35" spans="1:16">
      <c r="A35" s="114"/>
      <c r="B35" s="115"/>
      <c r="C35" s="115"/>
      <c r="D35" s="115"/>
      <c r="E35" s="115"/>
      <c r="F35" s="115"/>
      <c r="G35" s="115"/>
      <c r="H35" s="115"/>
      <c r="I35" s="115"/>
      <c r="J35" s="115"/>
      <c r="K35" s="115"/>
      <c r="L35" s="115"/>
      <c r="M35" s="115"/>
      <c r="N35" s="115"/>
      <c r="O35" s="115"/>
      <c r="P35" s="116"/>
    </row>
    <row r="36" spans="1:16">
      <c r="A36" s="114"/>
      <c r="B36" s="115"/>
      <c r="C36" s="115"/>
      <c r="D36" s="115"/>
      <c r="E36" s="115"/>
      <c r="F36" s="115"/>
      <c r="G36" s="115"/>
      <c r="H36" s="115"/>
      <c r="I36" s="115"/>
      <c r="J36" s="115"/>
      <c r="K36" s="115"/>
      <c r="L36" s="115"/>
      <c r="M36" s="115"/>
      <c r="N36" s="115"/>
      <c r="O36" s="115"/>
      <c r="P36" s="116"/>
    </row>
    <row r="37" spans="1:16" ht="21">
      <c r="A37" s="126"/>
      <c r="B37" s="127"/>
      <c r="C37" s="127"/>
      <c r="D37" s="127"/>
      <c r="E37" s="127"/>
      <c r="F37" s="127"/>
      <c r="G37" s="127"/>
      <c r="H37" s="127"/>
      <c r="I37" s="115"/>
      <c r="J37" s="115"/>
      <c r="K37" s="115"/>
      <c r="L37" s="115"/>
      <c r="M37" s="115"/>
      <c r="N37" s="115"/>
      <c r="O37" s="115"/>
      <c r="P37" s="116"/>
    </row>
    <row r="38" spans="1:16">
      <c r="A38" s="128"/>
      <c r="B38" s="57"/>
      <c r="C38" s="57"/>
      <c r="D38" s="57"/>
      <c r="E38" s="57"/>
      <c r="F38" s="57"/>
      <c r="G38" s="57"/>
      <c r="H38" s="57"/>
      <c r="I38" s="57"/>
      <c r="J38" s="57"/>
      <c r="K38" s="57"/>
      <c r="L38" s="57"/>
      <c r="M38" s="57"/>
      <c r="N38" s="57"/>
      <c r="O38" s="57"/>
      <c r="P38" s="106"/>
    </row>
    <row r="39" spans="1:16" ht="35.25" customHeight="1"/>
    <row r="40" spans="1:16" ht="35.25" customHeight="1"/>
    <row r="41" spans="1:16" ht="35.25" customHeight="1"/>
    <row r="42" spans="1:16" ht="35.25" customHeight="1"/>
    <row r="43" spans="1:16" ht="35.25" customHeight="1"/>
    <row r="44" spans="1:16" ht="35.25" customHeight="1"/>
    <row r="45" spans="1:16" ht="35.25" customHeight="1"/>
    <row r="46" spans="1:16" ht="35.25" customHeight="1"/>
    <row r="47" spans="1:16" ht="35.25" customHeight="1"/>
    <row r="48" spans="1:16" ht="35.25" customHeight="1"/>
    <row r="49" ht="35.25" customHeight="1"/>
    <row r="50" ht="35.25" customHeight="1"/>
    <row r="51" ht="35.25" customHeight="1"/>
    <row r="52" ht="35.25" customHeight="1"/>
    <row r="53" ht="35.25" customHeight="1"/>
    <row r="54" ht="35.25" customHeight="1"/>
    <row r="55" ht="35.25" customHeight="1"/>
    <row r="56" ht="35.25" customHeight="1"/>
    <row r="57" ht="35.25" customHeight="1"/>
    <row r="58" ht="35.25" customHeight="1"/>
    <row r="59" ht="35.25" customHeight="1"/>
    <row r="60" ht="35.25" customHeight="1"/>
    <row r="61" ht="35.25" customHeight="1"/>
    <row r="62" ht="35.25" customHeight="1"/>
    <row r="63" ht="35.25" customHeight="1"/>
  </sheetData>
  <mergeCells count="31">
    <mergeCell ref="D30:P30"/>
    <mergeCell ref="D31:P31"/>
    <mergeCell ref="D32:P32"/>
    <mergeCell ref="D25:P25"/>
    <mergeCell ref="D26:P26"/>
    <mergeCell ref="D27:P27"/>
    <mergeCell ref="D28:P28"/>
    <mergeCell ref="D29:P29"/>
    <mergeCell ref="D22:D23"/>
    <mergeCell ref="E22:E23"/>
    <mergeCell ref="F22:G22"/>
    <mergeCell ref="O3:P3"/>
    <mergeCell ref="O2:P2"/>
    <mergeCell ref="A4:P4"/>
    <mergeCell ref="D6:P6"/>
    <mergeCell ref="D8:P8"/>
    <mergeCell ref="G18:O18"/>
    <mergeCell ref="F23:G23"/>
    <mergeCell ref="N22:P22"/>
    <mergeCell ref="H22:M22"/>
    <mergeCell ref="G17:O17"/>
    <mergeCell ref="H23:O23"/>
    <mergeCell ref="F17:F18"/>
    <mergeCell ref="P17:P18"/>
    <mergeCell ref="A1:P1"/>
    <mergeCell ref="A2:A3"/>
    <mergeCell ref="D2:E3"/>
    <mergeCell ref="F2:L2"/>
    <mergeCell ref="F3:L3"/>
    <mergeCell ref="M2:N2"/>
    <mergeCell ref="M3:N3"/>
  </mergeCells>
  <phoneticPr fontId="2" alignment="distributed"/>
  <dataValidations count="1">
    <dataValidation type="list" allowBlank="1" showInputMessage="1" showErrorMessage="1" sqref="D10:D12 D14 I14 D16:D17 D21:D22" xr:uid="{41F34F4D-B986-4130-A3A7-7E85B20FEEDB}">
      <formula1>"　,□,☑"</formula1>
    </dataValidation>
  </dataValidations>
  <printOptions horizontalCentered="1" verticalCentered="1"/>
  <pageMargins left="0.70866141732283472" right="0.47244094488188981" top="0.82677165354330717" bottom="0.39370078740157483"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37517-70AE-40AE-BC32-3784C50B0EA5}">
  <sheetPr>
    <tabColor theme="7" tint="0.59999389629810485"/>
  </sheetPr>
  <dimension ref="A1:U31"/>
  <sheetViews>
    <sheetView view="pageBreakPreview" zoomScale="90" zoomScaleNormal="100" zoomScaleSheetLayoutView="90" workbookViewId="0">
      <selection activeCell="K23" sqref="K23"/>
    </sheetView>
  </sheetViews>
  <sheetFormatPr defaultColWidth="9" defaultRowHeight="13.5"/>
  <cols>
    <col min="1" max="8" width="3.875" style="48" customWidth="1"/>
    <col min="9" max="9" width="7.375" style="48" customWidth="1"/>
    <col min="10" max="10" width="3.875" style="48" customWidth="1"/>
    <col min="11" max="11" width="3.125" style="48" customWidth="1"/>
    <col min="12" max="12" width="3" style="48" customWidth="1"/>
    <col min="13" max="31" width="3.875" style="48" customWidth="1"/>
    <col min="32" max="32" width="9" style="48" customWidth="1"/>
    <col min="33" max="16384" width="9" style="48"/>
  </cols>
  <sheetData>
    <row r="1" spans="1:21" ht="19.5" customHeight="1">
      <c r="A1" s="48" t="s">
        <v>28</v>
      </c>
    </row>
    <row r="2" spans="1:21" ht="19.5" customHeight="1"/>
    <row r="3" spans="1:21" ht="19.5" customHeight="1">
      <c r="A3" s="48" t="s">
        <v>77</v>
      </c>
      <c r="D3" s="12" t="s">
        <v>76</v>
      </c>
      <c r="E3" s="69">
        <v>2</v>
      </c>
      <c r="F3" s="69"/>
      <c r="G3" s="48" t="s">
        <v>78</v>
      </c>
    </row>
    <row r="4" spans="1:21" ht="11.25" customHeight="1"/>
    <row r="5" spans="1:21" ht="19.5" customHeight="1">
      <c r="A5" s="48" t="s">
        <v>29</v>
      </c>
      <c r="E5" s="12"/>
    </row>
    <row r="6" spans="1:21" ht="19.5" customHeight="1">
      <c r="B6" s="62" t="s">
        <v>30</v>
      </c>
      <c r="C6" s="62"/>
      <c r="D6" s="62"/>
      <c r="E6" s="62"/>
      <c r="F6" s="62"/>
      <c r="G6" s="62"/>
      <c r="H6" s="62"/>
      <c r="I6" s="62"/>
      <c r="J6" s="62"/>
      <c r="K6" s="62"/>
      <c r="L6" s="62"/>
      <c r="M6" s="62"/>
      <c r="N6" s="62"/>
      <c r="O6" s="62"/>
      <c r="P6" s="62"/>
      <c r="Q6" s="62"/>
      <c r="R6" s="62"/>
      <c r="S6" s="62"/>
      <c r="T6" s="62"/>
      <c r="U6" s="62"/>
    </row>
    <row r="7" spans="1:21" ht="39.75" customHeight="1">
      <c r="B7" s="85" t="s">
        <v>37</v>
      </c>
      <c r="C7" s="85"/>
      <c r="D7" s="85"/>
      <c r="E7" s="85"/>
      <c r="F7" s="85"/>
      <c r="G7" s="91" t="s">
        <v>79</v>
      </c>
      <c r="H7" s="91"/>
      <c r="I7" s="91"/>
      <c r="J7" s="92" t="s">
        <v>38</v>
      </c>
      <c r="K7" s="92"/>
      <c r="L7" s="92"/>
      <c r="M7" s="85" t="s">
        <v>31</v>
      </c>
      <c r="N7" s="85"/>
      <c r="O7" s="85" t="s">
        <v>6</v>
      </c>
      <c r="P7" s="85"/>
      <c r="Q7" s="85"/>
      <c r="R7" s="85" t="s">
        <v>7</v>
      </c>
      <c r="S7" s="85"/>
      <c r="T7" s="85"/>
      <c r="U7" s="85"/>
    </row>
    <row r="8" spans="1:21" ht="22.5" customHeight="1">
      <c r="B8" s="93" t="s">
        <v>119</v>
      </c>
      <c r="C8" s="90"/>
      <c r="D8" s="90"/>
      <c r="E8" s="90"/>
      <c r="F8" s="90"/>
      <c r="G8" s="88" t="s">
        <v>124</v>
      </c>
      <c r="H8" s="88"/>
      <c r="I8" s="88"/>
      <c r="J8" s="89">
        <v>1</v>
      </c>
      <c r="K8" s="89"/>
      <c r="L8" s="89"/>
      <c r="M8" s="88" t="s">
        <v>111</v>
      </c>
      <c r="N8" s="88"/>
      <c r="O8" s="87"/>
      <c r="P8" s="87"/>
      <c r="Q8" s="87"/>
      <c r="R8" s="79">
        <f>J8*O8</f>
        <v>0</v>
      </c>
      <c r="S8" s="79"/>
      <c r="T8" s="79"/>
      <c r="U8" s="79"/>
    </row>
    <row r="9" spans="1:21" ht="22.5" customHeight="1">
      <c r="B9" s="93" t="s">
        <v>120</v>
      </c>
      <c r="C9" s="90"/>
      <c r="D9" s="90"/>
      <c r="E9" s="90"/>
      <c r="F9" s="90"/>
      <c r="G9" s="88" t="s">
        <v>124</v>
      </c>
      <c r="H9" s="88"/>
      <c r="I9" s="88"/>
      <c r="J9" s="89">
        <v>1</v>
      </c>
      <c r="K9" s="89"/>
      <c r="L9" s="89"/>
      <c r="M9" s="88" t="s">
        <v>111</v>
      </c>
      <c r="N9" s="88"/>
      <c r="O9" s="79"/>
      <c r="P9" s="79"/>
      <c r="Q9" s="79"/>
      <c r="R9" s="79">
        <f>J9*O9</f>
        <v>0</v>
      </c>
      <c r="S9" s="79"/>
      <c r="T9" s="79"/>
      <c r="U9" s="79"/>
    </row>
    <row r="10" spans="1:21" ht="22.5" customHeight="1">
      <c r="B10" s="93" t="s">
        <v>121</v>
      </c>
      <c r="C10" s="90"/>
      <c r="D10" s="90"/>
      <c r="E10" s="90"/>
      <c r="F10" s="90"/>
      <c r="G10" s="88" t="s">
        <v>124</v>
      </c>
      <c r="H10" s="88"/>
      <c r="I10" s="88"/>
      <c r="J10" s="89">
        <v>1</v>
      </c>
      <c r="K10" s="89"/>
      <c r="L10" s="89"/>
      <c r="M10" s="88" t="s">
        <v>111</v>
      </c>
      <c r="N10" s="88"/>
      <c r="O10" s="79"/>
      <c r="P10" s="79"/>
      <c r="Q10" s="79"/>
      <c r="R10" s="79">
        <f>J10*O10</f>
        <v>0</v>
      </c>
      <c r="S10" s="79"/>
      <c r="T10" s="79"/>
      <c r="U10" s="79"/>
    </row>
    <row r="11" spans="1:21" ht="22.5" customHeight="1">
      <c r="B11" s="93" t="s">
        <v>122</v>
      </c>
      <c r="C11" s="90"/>
      <c r="D11" s="90"/>
      <c r="E11" s="90"/>
      <c r="F11" s="90"/>
      <c r="G11" s="88" t="s">
        <v>124</v>
      </c>
      <c r="H11" s="88"/>
      <c r="I11" s="88"/>
      <c r="J11" s="89">
        <v>1</v>
      </c>
      <c r="K11" s="89"/>
      <c r="L11" s="89"/>
      <c r="M11" s="88" t="s">
        <v>111</v>
      </c>
      <c r="N11" s="88"/>
      <c r="O11" s="79"/>
      <c r="P11" s="79"/>
      <c r="Q11" s="79"/>
      <c r="R11" s="79">
        <f t="shared" ref="R11:R12" si="0">J11*O11</f>
        <v>0</v>
      </c>
      <c r="S11" s="79"/>
      <c r="T11" s="79"/>
      <c r="U11" s="79"/>
    </row>
    <row r="12" spans="1:21" ht="22.5" customHeight="1">
      <c r="B12" s="93" t="s">
        <v>123</v>
      </c>
      <c r="C12" s="90"/>
      <c r="D12" s="90"/>
      <c r="E12" s="90"/>
      <c r="F12" s="90"/>
      <c r="G12" s="88" t="s">
        <v>124</v>
      </c>
      <c r="H12" s="88"/>
      <c r="I12" s="88"/>
      <c r="J12" s="89">
        <v>1</v>
      </c>
      <c r="K12" s="89"/>
      <c r="L12" s="89"/>
      <c r="M12" s="88" t="s">
        <v>111</v>
      </c>
      <c r="N12" s="88"/>
      <c r="O12" s="79"/>
      <c r="P12" s="79"/>
      <c r="Q12" s="79"/>
      <c r="R12" s="79">
        <f t="shared" si="0"/>
        <v>0</v>
      </c>
      <c r="S12" s="79"/>
      <c r="T12" s="79"/>
      <c r="U12" s="79"/>
    </row>
    <row r="13" spans="1:21" ht="22.5" customHeight="1">
      <c r="B13" s="90"/>
      <c r="C13" s="90"/>
      <c r="D13" s="90"/>
      <c r="E13" s="90"/>
      <c r="F13" s="90"/>
      <c r="G13" s="88"/>
      <c r="H13" s="88"/>
      <c r="I13" s="88"/>
      <c r="J13" s="88"/>
      <c r="K13" s="88"/>
      <c r="L13" s="88"/>
      <c r="M13" s="88"/>
      <c r="N13" s="88"/>
      <c r="O13" s="86"/>
      <c r="P13" s="86"/>
      <c r="Q13" s="86"/>
      <c r="R13" s="86"/>
      <c r="S13" s="86"/>
      <c r="T13" s="86"/>
      <c r="U13" s="86"/>
    </row>
    <row r="14" spans="1:21" ht="22.5" customHeight="1">
      <c r="B14" s="82" t="s">
        <v>23</v>
      </c>
      <c r="C14" s="83"/>
      <c r="D14" s="83"/>
      <c r="E14" s="83"/>
      <c r="F14" s="83"/>
      <c r="G14" s="83"/>
      <c r="H14" s="83"/>
      <c r="I14" s="83"/>
      <c r="J14" s="83"/>
      <c r="K14" s="83"/>
      <c r="L14" s="83"/>
      <c r="M14" s="83"/>
      <c r="N14" s="83"/>
      <c r="O14" s="83"/>
      <c r="P14" s="83"/>
      <c r="Q14" s="84"/>
      <c r="R14" s="79">
        <f>SUM(R8:U13)</f>
        <v>0</v>
      </c>
      <c r="S14" s="79"/>
      <c r="T14" s="79"/>
      <c r="U14" s="79"/>
    </row>
    <row r="15" spans="1:21" ht="22.5" customHeight="1">
      <c r="B15" s="82" t="s">
        <v>18</v>
      </c>
      <c r="C15" s="83"/>
      <c r="D15" s="83"/>
      <c r="E15" s="83"/>
      <c r="F15" s="83"/>
      <c r="G15" s="83"/>
      <c r="H15" s="83"/>
      <c r="I15" s="83"/>
      <c r="J15" s="83"/>
      <c r="K15" s="83"/>
      <c r="L15" s="83"/>
      <c r="M15" s="83"/>
      <c r="N15" s="83"/>
      <c r="O15" s="83"/>
      <c r="P15" s="83"/>
      <c r="Q15" s="84"/>
      <c r="R15" s="79">
        <f>ROUNDDOWN(R14*0.1,0)</f>
        <v>0</v>
      </c>
      <c r="S15" s="79"/>
      <c r="T15" s="79"/>
      <c r="U15" s="79"/>
    </row>
    <row r="16" spans="1:21" ht="22.5" customHeight="1">
      <c r="B16" s="82" t="s">
        <v>17</v>
      </c>
      <c r="C16" s="83"/>
      <c r="D16" s="83"/>
      <c r="E16" s="83"/>
      <c r="F16" s="83"/>
      <c r="G16" s="83"/>
      <c r="H16" s="83"/>
      <c r="I16" s="83"/>
      <c r="J16" s="83"/>
      <c r="K16" s="83"/>
      <c r="L16" s="83"/>
      <c r="M16" s="83"/>
      <c r="N16" s="83"/>
      <c r="O16" s="83"/>
      <c r="P16" s="83"/>
      <c r="Q16" s="84"/>
      <c r="R16" s="79">
        <f>SUM(R14:U15)</f>
        <v>0</v>
      </c>
      <c r="S16" s="79"/>
      <c r="T16" s="79"/>
      <c r="U16" s="79"/>
    </row>
    <row r="17" spans="1:21" ht="24" customHeight="1">
      <c r="B17" s="81" t="s">
        <v>82</v>
      </c>
      <c r="C17" s="81"/>
      <c r="D17" s="81"/>
      <c r="E17" s="81"/>
      <c r="F17" s="81"/>
      <c r="G17" s="81"/>
      <c r="H17" s="81"/>
      <c r="I17" s="81"/>
      <c r="J17" s="81"/>
      <c r="K17" s="81"/>
      <c r="L17" s="81"/>
      <c r="M17" s="81"/>
      <c r="N17" s="81"/>
      <c r="O17" s="81"/>
      <c r="P17" s="81"/>
      <c r="Q17" s="81"/>
      <c r="R17" s="81"/>
      <c r="S17" s="81"/>
      <c r="T17" s="81"/>
      <c r="U17" s="81"/>
    </row>
    <row r="18" spans="1:21" ht="24" customHeight="1">
      <c r="A18" s="45" t="s">
        <v>80</v>
      </c>
      <c r="B18" s="80" t="s">
        <v>81</v>
      </c>
      <c r="C18" s="80"/>
      <c r="D18" s="80"/>
      <c r="E18" s="80"/>
      <c r="F18" s="80"/>
      <c r="G18" s="80"/>
      <c r="H18" s="80"/>
      <c r="I18" s="80"/>
      <c r="J18" s="80"/>
      <c r="K18" s="80"/>
      <c r="L18" s="80"/>
      <c r="M18" s="80"/>
      <c r="N18" s="80"/>
      <c r="O18" s="80"/>
      <c r="P18" s="80"/>
      <c r="Q18" s="80"/>
      <c r="R18" s="80"/>
      <c r="S18" s="80"/>
      <c r="T18" s="80"/>
      <c r="U18" s="80"/>
    </row>
    <row r="21" spans="1:21" ht="30" customHeight="1">
      <c r="B21" s="14"/>
      <c r="C21" s="8"/>
      <c r="D21" s="8"/>
      <c r="E21" s="8"/>
      <c r="F21" s="8"/>
      <c r="G21" s="8"/>
      <c r="H21" s="8"/>
      <c r="I21" s="8"/>
      <c r="J21" s="8"/>
      <c r="K21" s="8"/>
      <c r="L21" s="8"/>
      <c r="M21" s="8"/>
      <c r="N21" s="8"/>
      <c r="O21" s="8"/>
      <c r="P21" s="8"/>
      <c r="Q21" s="8"/>
      <c r="R21" s="8"/>
      <c r="S21" s="8"/>
      <c r="T21" s="8"/>
      <c r="U21" s="9"/>
    </row>
    <row r="22" spans="1:21" ht="42" customHeight="1">
      <c r="B22" s="77" t="s">
        <v>32</v>
      </c>
      <c r="C22" s="78"/>
      <c r="D22" s="78"/>
      <c r="E22" s="78"/>
      <c r="F22" s="78"/>
      <c r="G22" s="78"/>
      <c r="H22" s="78"/>
      <c r="I22" s="78"/>
      <c r="K22" s="70">
        <f>R16</f>
        <v>0</v>
      </c>
      <c r="L22" s="70"/>
      <c r="M22" s="70"/>
      <c r="N22" s="70"/>
      <c r="O22" s="70"/>
      <c r="P22" s="70"/>
      <c r="Q22" s="70"/>
      <c r="R22" s="70"/>
      <c r="S22" s="70"/>
      <c r="T22" s="15" t="s">
        <v>33</v>
      </c>
      <c r="U22" s="10"/>
    </row>
    <row r="23" spans="1:21">
      <c r="A23" s="5"/>
      <c r="B23" s="52"/>
      <c r="C23" s="60"/>
      <c r="D23" s="5"/>
      <c r="E23" s="5"/>
      <c r="F23" s="17"/>
      <c r="G23" s="5"/>
      <c r="H23" s="5"/>
      <c r="U23" s="10"/>
    </row>
    <row r="24" spans="1:21">
      <c r="B24" s="52"/>
      <c r="U24" s="10"/>
    </row>
    <row r="25" spans="1:21" ht="20.25" customHeight="1">
      <c r="B25" s="75" t="s">
        <v>34</v>
      </c>
      <c r="C25" s="76"/>
      <c r="D25" s="76"/>
      <c r="E25" s="76"/>
      <c r="F25" s="76"/>
      <c r="G25" s="76"/>
      <c r="H25" s="76"/>
      <c r="I25" s="76"/>
      <c r="K25" s="71">
        <f>K22-K27</f>
        <v>0</v>
      </c>
      <c r="L25" s="71"/>
      <c r="M25" s="71"/>
      <c r="N25" s="71"/>
      <c r="O25" s="71"/>
      <c r="P25" s="71"/>
      <c r="Q25" s="71"/>
      <c r="R25" s="71"/>
      <c r="S25" s="71"/>
      <c r="T25" s="16" t="s">
        <v>33</v>
      </c>
      <c r="U25" s="10"/>
    </row>
    <row r="26" spans="1:21" ht="17.25" customHeight="1">
      <c r="A26" s="5"/>
      <c r="B26" s="51"/>
      <c r="K26" s="17"/>
      <c r="U26" s="10"/>
    </row>
    <row r="27" spans="1:21" ht="24.75" customHeight="1">
      <c r="B27" s="73" t="s">
        <v>35</v>
      </c>
      <c r="C27" s="74"/>
      <c r="D27" s="74"/>
      <c r="E27" s="74"/>
      <c r="F27" s="74"/>
      <c r="G27" s="74"/>
      <c r="H27" s="74"/>
      <c r="I27" s="74"/>
      <c r="K27" s="72">
        <f>R15</f>
        <v>0</v>
      </c>
      <c r="L27" s="72"/>
      <c r="M27" s="72"/>
      <c r="N27" s="72"/>
      <c r="O27" s="72"/>
      <c r="P27" s="72"/>
      <c r="Q27" s="72"/>
      <c r="R27" s="72"/>
      <c r="S27" s="72"/>
      <c r="T27" s="16" t="s">
        <v>33</v>
      </c>
      <c r="U27" s="10"/>
    </row>
    <row r="28" spans="1:21">
      <c r="B28" s="52"/>
      <c r="D28" s="5"/>
      <c r="E28" s="5"/>
      <c r="F28" s="17"/>
      <c r="G28" s="5"/>
      <c r="U28" s="10"/>
    </row>
    <row r="29" spans="1:21" ht="3.75" customHeight="1">
      <c r="B29" s="52"/>
      <c r="U29" s="10"/>
    </row>
    <row r="30" spans="1:21">
      <c r="B30" s="52"/>
      <c r="F30" s="12"/>
      <c r="U30" s="10"/>
    </row>
    <row r="31" spans="1:21">
      <c r="B31" s="11"/>
      <c r="C31" s="49"/>
      <c r="D31" s="49"/>
      <c r="E31" s="49"/>
      <c r="F31" s="49"/>
      <c r="G31" s="49"/>
      <c r="H31" s="49"/>
      <c r="I31" s="49"/>
      <c r="J31" s="49"/>
      <c r="K31" s="49"/>
      <c r="L31" s="49"/>
      <c r="M31" s="49"/>
      <c r="N31" s="49"/>
      <c r="O31" s="49"/>
      <c r="P31" s="49"/>
      <c r="Q31" s="49"/>
      <c r="R31" s="49"/>
      <c r="S31" s="49"/>
      <c r="T31" s="49"/>
      <c r="U31" s="50"/>
    </row>
  </sheetData>
  <mergeCells count="58">
    <mergeCell ref="B13:F13"/>
    <mergeCell ref="G12:I12"/>
    <mergeCell ref="B6:U6"/>
    <mergeCell ref="B7:F7"/>
    <mergeCell ref="G7:I7"/>
    <mergeCell ref="J7:L7"/>
    <mergeCell ref="B12:F12"/>
    <mergeCell ref="B8:F8"/>
    <mergeCell ref="B9:F9"/>
    <mergeCell ref="B10:F10"/>
    <mergeCell ref="B11:F11"/>
    <mergeCell ref="G8:I8"/>
    <mergeCell ref="G9:I9"/>
    <mergeCell ref="G10:I10"/>
    <mergeCell ref="G11:I11"/>
    <mergeCell ref="M12:N12"/>
    <mergeCell ref="M13:N13"/>
    <mergeCell ref="G13:I13"/>
    <mergeCell ref="J8:L8"/>
    <mergeCell ref="J9:L9"/>
    <mergeCell ref="J10:L10"/>
    <mergeCell ref="J11:L11"/>
    <mergeCell ref="J12:L12"/>
    <mergeCell ref="J13:L13"/>
    <mergeCell ref="M7:N7"/>
    <mergeCell ref="M8:N8"/>
    <mergeCell ref="M9:N9"/>
    <mergeCell ref="M10:N10"/>
    <mergeCell ref="M11:N11"/>
    <mergeCell ref="R13:U13"/>
    <mergeCell ref="O7:Q7"/>
    <mergeCell ref="O8:Q8"/>
    <mergeCell ref="O9:Q9"/>
    <mergeCell ref="O10:Q10"/>
    <mergeCell ref="O11:Q11"/>
    <mergeCell ref="O12:Q12"/>
    <mergeCell ref="O13:Q13"/>
    <mergeCell ref="R8:U8"/>
    <mergeCell ref="R9:U9"/>
    <mergeCell ref="R10:U10"/>
    <mergeCell ref="R11:U11"/>
    <mergeCell ref="R12:U12"/>
    <mergeCell ref="E3:F3"/>
    <mergeCell ref="K22:S22"/>
    <mergeCell ref="K25:S25"/>
    <mergeCell ref="K27:S27"/>
    <mergeCell ref="B27:I27"/>
    <mergeCell ref="B25:I25"/>
    <mergeCell ref="B22:I22"/>
    <mergeCell ref="R14:U14"/>
    <mergeCell ref="R15:U15"/>
    <mergeCell ref="R16:U16"/>
    <mergeCell ref="B18:U18"/>
    <mergeCell ref="B17:U17"/>
    <mergeCell ref="B14:Q14"/>
    <mergeCell ref="B15:Q15"/>
    <mergeCell ref="B16:Q16"/>
    <mergeCell ref="R7:U7"/>
  </mergeCells>
  <phoneticPr fontId="2"/>
  <pageMargins left="0.75" right="0.75" top="1" bottom="1" header="0.51200000000000001" footer="0.51200000000000001"/>
  <pageSetup paperSize="9" orientation="portrait" horizontalDpi="3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I33"/>
  <sheetViews>
    <sheetView zoomScaleNormal="100" zoomScaleSheetLayoutView="100" workbookViewId="0">
      <selection activeCell="E13" sqref="E13"/>
    </sheetView>
  </sheetViews>
  <sheetFormatPr defaultColWidth="9" defaultRowHeight="13.5"/>
  <cols>
    <col min="1" max="1" width="15.625" style="5" customWidth="1"/>
    <col min="2" max="2" width="11.875" style="5" customWidth="1"/>
    <col min="3" max="3" width="9.125" style="5" bestFit="1" customWidth="1"/>
    <col min="4" max="4" width="6.625" style="5" customWidth="1"/>
    <col min="5" max="5" width="11.375" style="5" bestFit="1" customWidth="1"/>
    <col min="6" max="6" width="2.625" style="5" customWidth="1"/>
    <col min="7" max="7" width="12.75" style="5" bestFit="1" customWidth="1"/>
    <col min="8" max="8" width="2.5" style="5" customWidth="1"/>
    <col min="9" max="9" width="10.25" style="5" customWidth="1"/>
    <col min="10" max="10" width="9" style="5"/>
    <col min="11" max="11" width="9.5" style="5" bestFit="1" customWidth="1"/>
    <col min="12" max="16384" width="9" style="5"/>
  </cols>
  <sheetData>
    <row r="1" spans="1:9" ht="28.5" customHeight="1">
      <c r="A1" s="97" t="s">
        <v>1</v>
      </c>
      <c r="B1" s="97"/>
      <c r="C1" s="97"/>
      <c r="D1" s="97"/>
      <c r="E1" s="97"/>
      <c r="F1" s="97"/>
      <c r="G1" s="97"/>
      <c r="H1" s="97"/>
      <c r="I1" s="97"/>
    </row>
    <row r="2" spans="1:9">
      <c r="A2" s="88" t="s">
        <v>2</v>
      </c>
      <c r="B2" s="88" t="s">
        <v>3</v>
      </c>
      <c r="C2" s="88" t="s">
        <v>4</v>
      </c>
      <c r="D2" s="88" t="s">
        <v>5</v>
      </c>
      <c r="E2" s="88" t="s">
        <v>6</v>
      </c>
      <c r="F2" s="88"/>
      <c r="G2" s="88" t="s">
        <v>7</v>
      </c>
      <c r="H2" s="88"/>
      <c r="I2" s="88" t="s">
        <v>8</v>
      </c>
    </row>
    <row r="3" spans="1:9">
      <c r="A3" s="88"/>
      <c r="B3" s="88"/>
      <c r="C3" s="88"/>
      <c r="D3" s="88"/>
      <c r="E3" s="98"/>
      <c r="F3" s="98"/>
      <c r="G3" s="98"/>
      <c r="H3" s="98"/>
      <c r="I3" s="88"/>
    </row>
    <row r="4" spans="1:9" ht="10.5" customHeight="1" thickBot="1">
      <c r="A4" s="98"/>
      <c r="B4" s="98"/>
      <c r="C4" s="98"/>
      <c r="D4" s="98"/>
      <c r="E4" s="99" t="s">
        <v>9</v>
      </c>
      <c r="F4" s="99"/>
      <c r="G4" s="99" t="s">
        <v>9</v>
      </c>
      <c r="H4" s="99"/>
      <c r="I4" s="98"/>
    </row>
    <row r="5" spans="1:9" ht="30" customHeight="1" thickBot="1">
      <c r="A5" s="94" t="s">
        <v>106</v>
      </c>
      <c r="B5" s="95"/>
      <c r="C5" s="95"/>
      <c r="D5" s="95"/>
      <c r="E5" s="95"/>
      <c r="F5" s="95"/>
      <c r="G5" s="95"/>
      <c r="H5" s="95"/>
      <c r="I5" s="96"/>
    </row>
    <row r="6" spans="1:9" ht="30" customHeight="1">
      <c r="A6" s="18" t="s">
        <v>112</v>
      </c>
      <c r="B6" s="18"/>
      <c r="C6" s="29">
        <v>1</v>
      </c>
      <c r="D6" s="18" t="s">
        <v>111</v>
      </c>
      <c r="E6" s="31"/>
      <c r="F6" s="35"/>
      <c r="G6" s="40">
        <f>C6*E6</f>
        <v>0</v>
      </c>
      <c r="H6" s="19"/>
      <c r="I6" s="33"/>
    </row>
    <row r="7" spans="1:9" ht="30" customHeight="1">
      <c r="A7" s="1" t="s">
        <v>113</v>
      </c>
      <c r="B7" s="1"/>
      <c r="C7" s="30">
        <v>1</v>
      </c>
      <c r="D7" s="18" t="s">
        <v>111</v>
      </c>
      <c r="E7" s="32"/>
      <c r="F7" s="6"/>
      <c r="G7" s="41">
        <f>C7*E7</f>
        <v>0</v>
      </c>
      <c r="H7" s="6"/>
      <c r="I7" s="34"/>
    </row>
    <row r="8" spans="1:9" ht="30" customHeight="1" thickBot="1">
      <c r="A8" s="1"/>
      <c r="B8" s="1"/>
      <c r="C8" s="30"/>
      <c r="D8" s="1"/>
      <c r="E8" s="32"/>
      <c r="F8" s="7"/>
      <c r="G8" s="42">
        <f>C8*E8</f>
        <v>0</v>
      </c>
      <c r="H8" s="6"/>
      <c r="I8" s="34"/>
    </row>
    <row r="9" spans="1:9" ht="30" customHeight="1" thickBot="1">
      <c r="A9" s="21" t="s">
        <v>19</v>
      </c>
      <c r="B9" s="21"/>
      <c r="C9" s="22"/>
      <c r="D9" s="21"/>
      <c r="E9" s="28"/>
      <c r="F9" s="23"/>
      <c r="G9" s="36">
        <f>SUM(G6:G8)</f>
        <v>0</v>
      </c>
      <c r="H9" s="23"/>
      <c r="I9" s="24"/>
    </row>
    <row r="10" spans="1:9" ht="30" customHeight="1" thickBot="1">
      <c r="A10" s="94" t="s">
        <v>107</v>
      </c>
      <c r="B10" s="95"/>
      <c r="C10" s="95"/>
      <c r="D10" s="95"/>
      <c r="E10" s="95"/>
      <c r="F10" s="95"/>
      <c r="G10" s="95"/>
      <c r="H10" s="95"/>
      <c r="I10" s="96"/>
    </row>
    <row r="11" spans="1:9" ht="30" customHeight="1">
      <c r="A11" s="61" t="s">
        <v>114</v>
      </c>
      <c r="B11" s="18"/>
      <c r="C11" s="29">
        <v>1</v>
      </c>
      <c r="D11" s="18" t="s">
        <v>111</v>
      </c>
      <c r="E11" s="31"/>
      <c r="F11" s="35"/>
      <c r="G11" s="40">
        <f>C11*E11</f>
        <v>0</v>
      </c>
      <c r="H11" s="19"/>
      <c r="I11" s="33"/>
    </row>
    <row r="12" spans="1:9" ht="30" customHeight="1">
      <c r="A12" s="1"/>
      <c r="B12" s="1"/>
      <c r="C12" s="30"/>
      <c r="D12" s="1"/>
      <c r="E12" s="32"/>
      <c r="F12" s="6"/>
      <c r="G12" s="41">
        <f>C12*E12</f>
        <v>0</v>
      </c>
      <c r="H12" s="6"/>
      <c r="I12" s="34"/>
    </row>
    <row r="13" spans="1:9" ht="30" customHeight="1" thickBot="1">
      <c r="A13" s="1"/>
      <c r="B13" s="1"/>
      <c r="C13" s="30"/>
      <c r="D13" s="1"/>
      <c r="E13" s="32"/>
      <c r="F13" s="7"/>
      <c r="G13" s="42">
        <f>C13*E13</f>
        <v>0</v>
      </c>
      <c r="H13" s="6"/>
      <c r="I13" s="34"/>
    </row>
    <row r="14" spans="1:9" ht="30" customHeight="1" thickBot="1">
      <c r="A14" s="21" t="s">
        <v>19</v>
      </c>
      <c r="B14" s="21"/>
      <c r="C14" s="22"/>
      <c r="D14" s="21"/>
      <c r="E14" s="28"/>
      <c r="F14" s="23"/>
      <c r="G14" s="36">
        <f>SUM(G11:G13)</f>
        <v>0</v>
      </c>
      <c r="H14" s="23"/>
      <c r="I14" s="24"/>
    </row>
    <row r="15" spans="1:9" ht="30" customHeight="1" thickBot="1">
      <c r="A15" s="94" t="s">
        <v>108</v>
      </c>
      <c r="B15" s="95"/>
      <c r="C15" s="95"/>
      <c r="D15" s="95"/>
      <c r="E15" s="95"/>
      <c r="F15" s="95"/>
      <c r="G15" s="95"/>
      <c r="H15" s="95"/>
      <c r="I15" s="96"/>
    </row>
    <row r="16" spans="1:9" ht="30" customHeight="1">
      <c r="A16" s="18" t="s">
        <v>115</v>
      </c>
      <c r="B16" s="18"/>
      <c r="C16" s="29">
        <v>1</v>
      </c>
      <c r="D16" s="18" t="s">
        <v>111</v>
      </c>
      <c r="E16" s="31"/>
      <c r="F16" s="35"/>
      <c r="G16" s="40">
        <f>C16*E16</f>
        <v>0</v>
      </c>
      <c r="H16" s="35"/>
      <c r="I16" s="33"/>
    </row>
    <row r="17" spans="1:9" ht="30" customHeight="1">
      <c r="A17" s="1" t="s">
        <v>116</v>
      </c>
      <c r="B17" s="1"/>
      <c r="C17" s="30">
        <v>1</v>
      </c>
      <c r="D17" s="1" t="s">
        <v>111</v>
      </c>
      <c r="E17" s="32"/>
      <c r="F17" s="6"/>
      <c r="G17" s="41">
        <f>C17*E17</f>
        <v>0</v>
      </c>
      <c r="H17" s="6"/>
      <c r="I17" s="34"/>
    </row>
    <row r="18" spans="1:9" ht="30" customHeight="1" thickBot="1">
      <c r="A18" s="1"/>
      <c r="B18" s="1"/>
      <c r="C18" s="30"/>
      <c r="D18" s="1"/>
      <c r="E18" s="32"/>
      <c r="F18" s="37"/>
      <c r="G18" s="42">
        <f>C18*E18</f>
        <v>0</v>
      </c>
      <c r="H18" s="37"/>
      <c r="I18" s="34"/>
    </row>
    <row r="19" spans="1:9" ht="30" customHeight="1" thickBot="1">
      <c r="A19" s="21" t="s">
        <v>19</v>
      </c>
      <c r="B19" s="21"/>
      <c r="C19" s="22"/>
      <c r="D19" s="21"/>
      <c r="E19" s="28"/>
      <c r="F19" s="23"/>
      <c r="G19" s="36">
        <f>SUM(G16:G18)</f>
        <v>0</v>
      </c>
      <c r="H19" s="23"/>
      <c r="I19" s="24"/>
    </row>
    <row r="20" spans="1:9" ht="30" customHeight="1" thickBot="1">
      <c r="A20" s="94" t="s">
        <v>109</v>
      </c>
      <c r="B20" s="95"/>
      <c r="C20" s="95"/>
      <c r="D20" s="95"/>
      <c r="E20" s="95"/>
      <c r="F20" s="95"/>
      <c r="G20" s="95"/>
      <c r="H20" s="95"/>
      <c r="I20" s="96"/>
    </row>
    <row r="21" spans="1:9" ht="30" customHeight="1">
      <c r="A21" s="18" t="s">
        <v>117</v>
      </c>
      <c r="B21" s="18"/>
      <c r="C21" s="29">
        <v>1</v>
      </c>
      <c r="D21" s="18" t="s">
        <v>111</v>
      </c>
      <c r="E21" s="31"/>
      <c r="F21" s="35"/>
      <c r="G21" s="40">
        <f>C21*E21</f>
        <v>0</v>
      </c>
      <c r="H21" s="35"/>
      <c r="I21" s="33"/>
    </row>
    <row r="22" spans="1:9" ht="30" customHeight="1">
      <c r="A22" s="1"/>
      <c r="B22" s="1"/>
      <c r="C22" s="30"/>
      <c r="D22" s="1"/>
      <c r="E22" s="32"/>
      <c r="F22" s="6"/>
      <c r="G22" s="41">
        <f>C22*E22</f>
        <v>0</v>
      </c>
      <c r="H22" s="6"/>
      <c r="I22" s="34"/>
    </row>
    <row r="23" spans="1:9" ht="30" customHeight="1" thickBot="1">
      <c r="A23" s="1"/>
      <c r="B23" s="1"/>
      <c r="C23" s="30"/>
      <c r="D23" s="1"/>
      <c r="E23" s="32"/>
      <c r="F23" s="37"/>
      <c r="G23" s="42">
        <f>C23*E23</f>
        <v>0</v>
      </c>
      <c r="H23" s="37"/>
      <c r="I23" s="34"/>
    </row>
    <row r="24" spans="1:9" ht="30" customHeight="1" thickBot="1">
      <c r="A24" s="21" t="s">
        <v>19</v>
      </c>
      <c r="B24" s="21"/>
      <c r="C24" s="22"/>
      <c r="D24" s="21"/>
      <c r="E24" s="28"/>
      <c r="F24" s="23"/>
      <c r="G24" s="36">
        <f>SUM(G21:G23)</f>
        <v>0</v>
      </c>
      <c r="H24" s="23"/>
      <c r="I24" s="24"/>
    </row>
    <row r="25" spans="1:9" ht="30" customHeight="1" thickBot="1">
      <c r="A25" s="94" t="s">
        <v>110</v>
      </c>
      <c r="B25" s="95"/>
      <c r="C25" s="95"/>
      <c r="D25" s="95"/>
      <c r="E25" s="95"/>
      <c r="F25" s="95"/>
      <c r="G25" s="95"/>
      <c r="H25" s="95"/>
      <c r="I25" s="96"/>
    </row>
    <row r="26" spans="1:9" ht="30" customHeight="1">
      <c r="A26" s="18" t="s">
        <v>118</v>
      </c>
      <c r="B26" s="18"/>
      <c r="C26" s="29">
        <v>1</v>
      </c>
      <c r="D26" s="18" t="s">
        <v>111</v>
      </c>
      <c r="E26" s="31"/>
      <c r="F26" s="35"/>
      <c r="G26" s="40">
        <f>C26*E26</f>
        <v>0</v>
      </c>
      <c r="H26" s="35"/>
      <c r="I26" s="33"/>
    </row>
    <row r="27" spans="1:9" ht="30" customHeight="1">
      <c r="A27" s="1"/>
      <c r="B27" s="1"/>
      <c r="C27" s="30"/>
      <c r="D27" s="1"/>
      <c r="E27" s="32"/>
      <c r="F27" s="6"/>
      <c r="G27" s="41">
        <f>C27*E27</f>
        <v>0</v>
      </c>
      <c r="H27" s="6"/>
      <c r="I27" s="34"/>
    </row>
    <row r="28" spans="1:9" ht="30" customHeight="1" thickBot="1">
      <c r="A28" s="1"/>
      <c r="B28" s="1"/>
      <c r="C28" s="30"/>
      <c r="D28" s="1"/>
      <c r="E28" s="32"/>
      <c r="F28" s="37"/>
      <c r="G28" s="42">
        <f>C28*E28</f>
        <v>0</v>
      </c>
      <c r="H28" s="37"/>
      <c r="I28" s="34"/>
    </row>
    <row r="29" spans="1:9" ht="30" customHeight="1" thickBot="1">
      <c r="A29" s="21" t="s">
        <v>19</v>
      </c>
      <c r="B29" s="21"/>
      <c r="C29" s="22"/>
      <c r="D29" s="21"/>
      <c r="E29" s="28"/>
      <c r="F29" s="23"/>
      <c r="G29" s="36">
        <f>SUM(G26:G28)</f>
        <v>0</v>
      </c>
      <c r="H29" s="23"/>
      <c r="I29" s="24"/>
    </row>
    <row r="30" spans="1:9" ht="30" customHeight="1" thickBot="1">
      <c r="A30" s="43"/>
      <c r="B30" s="43"/>
      <c r="C30" s="22"/>
      <c r="D30" s="43"/>
      <c r="E30" s="28"/>
      <c r="F30" s="43"/>
      <c r="G30" s="44"/>
      <c r="H30" s="43"/>
      <c r="I30" s="43"/>
    </row>
    <row r="31" spans="1:9" ht="30" customHeight="1" thickBot="1">
      <c r="A31" s="21" t="s">
        <v>14</v>
      </c>
      <c r="B31" s="25"/>
      <c r="C31" s="25">
        <v>1</v>
      </c>
      <c r="D31" s="25" t="s">
        <v>111</v>
      </c>
      <c r="E31" s="26"/>
      <c r="F31" s="27"/>
      <c r="G31" s="38">
        <f>ROUNDDOWN((G9+G14+G19+G24+G29)*0.1,0)</f>
        <v>0</v>
      </c>
      <c r="H31" s="27"/>
      <c r="I31" s="25"/>
    </row>
    <row r="32" spans="1:9" ht="30" customHeight="1">
      <c r="A32" s="4" t="s">
        <v>10</v>
      </c>
      <c r="B32" s="4"/>
      <c r="C32" s="4"/>
      <c r="D32" s="4"/>
      <c r="E32" s="3"/>
      <c r="F32" s="20"/>
      <c r="G32" s="39">
        <f>G19+G9+G14+G24+G29+G31</f>
        <v>0</v>
      </c>
      <c r="H32" s="20"/>
      <c r="I32" s="4"/>
    </row>
    <row r="33" spans="1:9" ht="24.75" customHeight="1">
      <c r="A33" s="2"/>
      <c r="B33" s="2"/>
      <c r="C33" s="2"/>
      <c r="D33" s="2" t="s">
        <v>11</v>
      </c>
      <c r="E33" s="2"/>
      <c r="F33" s="2"/>
      <c r="G33" s="2"/>
      <c r="H33" s="2"/>
      <c r="I33" s="2"/>
    </row>
  </sheetData>
  <mergeCells count="15">
    <mergeCell ref="A15:I15"/>
    <mergeCell ref="A20:I20"/>
    <mergeCell ref="A25:I25"/>
    <mergeCell ref="A1:I1"/>
    <mergeCell ref="A2:A4"/>
    <mergeCell ref="B2:B4"/>
    <mergeCell ref="C2:C4"/>
    <mergeCell ref="D2:D4"/>
    <mergeCell ref="E2:F3"/>
    <mergeCell ref="G2:H3"/>
    <mergeCell ref="I2:I4"/>
    <mergeCell ref="E4:F4"/>
    <mergeCell ref="G4:H4"/>
    <mergeCell ref="A5:I5"/>
    <mergeCell ref="A10:I10"/>
  </mergeCells>
  <phoneticPr fontId="2"/>
  <printOptions horizontalCentered="1" verticalCentered="1"/>
  <pageMargins left="0.78740157480314965" right="0.78740157480314965" top="0.59055118110236227" bottom="0.59055118110236227" header="0.51181102362204722" footer="0.51181102362204722"/>
  <pageSetup paperSize="9" scale="8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562BC-BD94-4AC6-9C4F-7676561AF9D4}">
  <dimension ref="A1:P63"/>
  <sheetViews>
    <sheetView view="pageBreakPreview" zoomScaleNormal="100" zoomScaleSheetLayoutView="100" workbookViewId="0">
      <selection activeCell="H12" sqref="H12"/>
    </sheetView>
  </sheetViews>
  <sheetFormatPr defaultColWidth="9" defaultRowHeight="13.5"/>
  <cols>
    <col min="1" max="1" width="5" style="45" customWidth="1"/>
    <col min="2" max="2" width="17.25" style="45" customWidth="1"/>
    <col min="3" max="3" width="1.5" style="45" customWidth="1"/>
    <col min="4" max="15" width="5.125" style="45" customWidth="1"/>
    <col min="16" max="16" width="8.875" style="45" customWidth="1"/>
    <col min="17" max="39" width="4.5" style="45" customWidth="1"/>
    <col min="40" max="16384" width="9" style="45"/>
  </cols>
  <sheetData>
    <row r="1" spans="1:16" ht="30.75" customHeight="1">
      <c r="A1" s="62" t="s">
        <v>83</v>
      </c>
      <c r="B1" s="62"/>
      <c r="C1" s="62"/>
      <c r="D1" s="62"/>
      <c r="E1" s="62"/>
      <c r="F1" s="62"/>
      <c r="G1" s="62"/>
      <c r="H1" s="62"/>
      <c r="I1" s="62"/>
      <c r="J1" s="62"/>
      <c r="K1" s="62"/>
      <c r="L1" s="62"/>
      <c r="M1" s="62"/>
      <c r="N1" s="62"/>
      <c r="O1" s="62"/>
      <c r="P1" s="62"/>
    </row>
    <row r="2" spans="1:16" ht="21.75" customHeight="1">
      <c r="A2" s="63" t="s">
        <v>53</v>
      </c>
      <c r="B2" s="46" t="s">
        <v>41</v>
      </c>
      <c r="C2" s="46"/>
      <c r="D2" s="62" t="s">
        <v>42</v>
      </c>
      <c r="E2" s="62"/>
      <c r="F2" s="64" t="s">
        <v>43</v>
      </c>
      <c r="G2" s="64"/>
      <c r="H2" s="64"/>
      <c r="I2" s="64"/>
      <c r="J2" s="64"/>
      <c r="K2" s="64"/>
      <c r="L2" s="64"/>
      <c r="M2" s="62" t="s">
        <v>44</v>
      </c>
      <c r="N2" s="62"/>
      <c r="O2" s="62" t="s" ph="1">
        <v>86</v>
      </c>
      <c r="P2" s="62" ph="1"/>
    </row>
    <row r="3" spans="1:16" ht="21.75" customHeight="1">
      <c r="A3" s="63"/>
      <c r="D3" s="62"/>
      <c r="E3" s="62"/>
      <c r="F3" s="64" t="s">
        <v>84</v>
      </c>
      <c r="G3" s="64"/>
      <c r="H3" s="64"/>
      <c r="I3" s="64"/>
      <c r="J3" s="64"/>
      <c r="K3" s="64"/>
      <c r="L3" s="64"/>
      <c r="M3" s="62" t="s">
        <v>45</v>
      </c>
      <c r="N3" s="62"/>
      <c r="O3" s="62" t="s">
        <v>85</v>
      </c>
      <c r="P3" s="62"/>
    </row>
    <row r="4" spans="1:16" ht="63" customHeight="1">
      <c r="A4" s="65" t="s">
        <v>12</v>
      </c>
      <c r="B4" s="65"/>
      <c r="C4" s="65"/>
      <c r="D4" s="65"/>
      <c r="E4" s="65"/>
      <c r="F4" s="65"/>
      <c r="G4" s="65"/>
      <c r="H4" s="65"/>
      <c r="I4" s="65"/>
      <c r="J4" s="65"/>
      <c r="K4" s="65"/>
      <c r="L4" s="65"/>
      <c r="M4" s="65"/>
      <c r="N4" s="65"/>
      <c r="O4" s="65"/>
      <c r="P4" s="65"/>
    </row>
    <row r="6" spans="1:16" ht="22.5" customHeight="1">
      <c r="A6" s="53">
        <v>1</v>
      </c>
      <c r="B6" s="54" t="s">
        <v>46</v>
      </c>
      <c r="C6" s="54"/>
      <c r="D6" s="62" t="s">
        <v>87</v>
      </c>
      <c r="E6" s="62"/>
      <c r="F6" s="62"/>
      <c r="G6" s="62"/>
      <c r="H6" s="62"/>
      <c r="I6" s="62"/>
      <c r="J6" s="62"/>
      <c r="K6" s="62"/>
      <c r="L6" s="62"/>
      <c r="M6" s="62"/>
      <c r="N6" s="62"/>
      <c r="O6" s="62"/>
      <c r="P6" s="62"/>
    </row>
    <row r="7" spans="1:16" ht="13.5" customHeight="1">
      <c r="A7" s="53"/>
    </row>
    <row r="8" spans="1:16" ht="22.5" customHeight="1">
      <c r="A8" s="53">
        <v>2</v>
      </c>
      <c r="B8" s="54" t="s">
        <v>47</v>
      </c>
      <c r="C8" s="54"/>
      <c r="D8" s="62" t="s">
        <v>88</v>
      </c>
      <c r="E8" s="62"/>
      <c r="F8" s="62"/>
      <c r="G8" s="62"/>
      <c r="H8" s="62"/>
      <c r="I8" s="62"/>
      <c r="J8" s="62"/>
      <c r="K8" s="62"/>
      <c r="L8" s="62"/>
      <c r="M8" s="62"/>
      <c r="N8" s="62"/>
      <c r="O8" s="62"/>
      <c r="P8" s="62"/>
    </row>
    <row r="9" spans="1:16" ht="13.5" customHeight="1">
      <c r="A9" s="53"/>
    </row>
    <row r="10" spans="1:16" ht="22.5" customHeight="1">
      <c r="A10" s="53">
        <v>3</v>
      </c>
      <c r="B10" s="45" t="s">
        <v>49</v>
      </c>
      <c r="D10" s="46" t="s">
        <v>89</v>
      </c>
      <c r="E10" s="45" t="s">
        <v>64</v>
      </c>
      <c r="G10" s="45" t="s">
        <v>65</v>
      </c>
      <c r="H10" s="46">
        <v>5</v>
      </c>
      <c r="I10" s="45" t="s">
        <v>69</v>
      </c>
      <c r="J10" s="46">
        <v>4</v>
      </c>
      <c r="K10" s="45" t="s">
        <v>63</v>
      </c>
      <c r="L10" s="46">
        <v>1</v>
      </c>
      <c r="M10" s="45" t="s">
        <v>70</v>
      </c>
    </row>
    <row r="11" spans="1:16" ht="22.5" customHeight="1">
      <c r="A11" s="53"/>
      <c r="D11" s="46"/>
      <c r="G11" s="45" t="s">
        <v>65</v>
      </c>
      <c r="H11" s="46">
        <v>8</v>
      </c>
      <c r="I11" s="45" t="s">
        <v>69</v>
      </c>
      <c r="J11" s="46">
        <v>3</v>
      </c>
      <c r="K11" s="45" t="s">
        <v>63</v>
      </c>
      <c r="L11" s="46">
        <v>31</v>
      </c>
      <c r="M11" s="45" t="s">
        <v>71</v>
      </c>
    </row>
    <row r="12" spans="1:16" ht="22.5" customHeight="1">
      <c r="A12" s="53" t="s">
        <v>48</v>
      </c>
      <c r="D12" s="46" t="s">
        <v>55</v>
      </c>
      <c r="E12" s="45" t="s">
        <v>68</v>
      </c>
      <c r="G12" s="45" t="s">
        <v>65</v>
      </c>
      <c r="H12" s="46"/>
      <c r="I12" s="45" t="s">
        <v>69</v>
      </c>
      <c r="J12" s="46"/>
      <c r="K12" s="45" t="s">
        <v>63</v>
      </c>
      <c r="L12" s="46"/>
      <c r="M12" s="45" t="s">
        <v>71</v>
      </c>
    </row>
    <row r="13" spans="1:16" ht="13.5" customHeight="1">
      <c r="A13" s="53"/>
      <c r="D13" s="45" t="s">
        <v>0</v>
      </c>
    </row>
    <row r="14" spans="1:16" ht="22.5" customHeight="1">
      <c r="A14" s="53">
        <v>4</v>
      </c>
      <c r="B14" s="54" t="s">
        <v>50</v>
      </c>
      <c r="C14" s="54"/>
      <c r="D14" s="46" t="s">
        <v>55</v>
      </c>
      <c r="E14" s="45" t="s">
        <v>57</v>
      </c>
      <c r="I14" s="46" t="s">
        <v>89</v>
      </c>
      <c r="J14" s="45" t="s">
        <v>58</v>
      </c>
    </row>
    <row r="15" spans="1:16" ht="13.5" customHeight="1">
      <c r="A15" s="53"/>
    </row>
    <row r="16" spans="1:16" ht="22.5" customHeight="1">
      <c r="A16" s="53">
        <v>5</v>
      </c>
      <c r="B16" s="54" t="s">
        <v>51</v>
      </c>
      <c r="C16" s="54"/>
      <c r="D16" s="46" t="s">
        <v>89</v>
      </c>
      <c r="E16" s="45" t="s">
        <v>13</v>
      </c>
    </row>
    <row r="17" spans="1:16" ht="20.25" customHeight="1">
      <c r="A17" s="53"/>
      <c r="D17" s="46" t="s">
        <v>55</v>
      </c>
      <c r="E17" s="45" t="s">
        <v>60</v>
      </c>
      <c r="F17" s="62" t="s">
        <v>66</v>
      </c>
      <c r="G17" s="64"/>
      <c r="H17" s="64"/>
      <c r="I17" s="64"/>
      <c r="J17" s="64"/>
      <c r="K17" s="64"/>
      <c r="L17" s="64"/>
      <c r="M17" s="64"/>
      <c r="N17" s="64"/>
      <c r="O17" s="64"/>
      <c r="P17" s="62" t="s">
        <v>67</v>
      </c>
    </row>
    <row r="18" spans="1:16" ht="20.25" customHeight="1">
      <c r="A18" s="53"/>
      <c r="F18" s="62"/>
      <c r="G18" s="64"/>
      <c r="H18" s="64"/>
      <c r="I18" s="64"/>
      <c r="J18" s="64"/>
      <c r="K18" s="64"/>
      <c r="L18" s="64"/>
      <c r="M18" s="64"/>
      <c r="N18" s="64"/>
      <c r="O18" s="64"/>
      <c r="P18" s="62"/>
    </row>
    <row r="19" spans="1:16">
      <c r="A19" s="53"/>
    </row>
    <row r="20" spans="1:16">
      <c r="A20" s="53"/>
    </row>
    <row r="21" spans="1:16" ht="20.25" customHeight="1">
      <c r="A21" s="53">
        <v>6</v>
      </c>
      <c r="B21" s="54" t="s">
        <v>52</v>
      </c>
      <c r="C21" s="54"/>
      <c r="D21" s="46" t="s">
        <v>89</v>
      </c>
      <c r="E21" s="45" t="s">
        <v>61</v>
      </c>
    </row>
    <row r="22" spans="1:16" ht="20.25" customHeight="1">
      <c r="D22" s="62" t="s">
        <v>56</v>
      </c>
      <c r="E22" s="64" t="s">
        <v>62</v>
      </c>
      <c r="F22" s="62" t="s">
        <v>73</v>
      </c>
      <c r="G22" s="62"/>
      <c r="H22" s="67" t="s">
        <v>74</v>
      </c>
      <c r="I22" s="67"/>
      <c r="J22" s="67"/>
      <c r="K22" s="67"/>
      <c r="L22" s="67"/>
      <c r="M22" s="67"/>
      <c r="N22" s="66" t="s">
        <v>75</v>
      </c>
      <c r="O22" s="66"/>
      <c r="P22" s="66"/>
    </row>
    <row r="23" spans="1:16" ht="20.25" customHeight="1">
      <c r="D23" s="62"/>
      <c r="E23" s="64"/>
      <c r="F23" s="62" t="s">
        <v>72</v>
      </c>
      <c r="G23" s="62"/>
      <c r="H23" s="64"/>
      <c r="I23" s="64"/>
      <c r="J23" s="64"/>
      <c r="K23" s="64"/>
      <c r="L23" s="64"/>
      <c r="M23" s="64"/>
      <c r="N23" s="64"/>
      <c r="O23" s="64"/>
    </row>
    <row r="24" spans="1:16" ht="20.25" customHeight="1"/>
    <row r="25" spans="1:16" ht="20.25" customHeight="1">
      <c r="A25" s="53">
        <v>7</v>
      </c>
      <c r="B25" s="54" t="s">
        <v>54</v>
      </c>
      <c r="C25" s="54"/>
      <c r="D25" s="55" t="s">
        <v>91</v>
      </c>
      <c r="E25" s="56"/>
      <c r="F25" s="56"/>
      <c r="G25" s="56"/>
      <c r="H25" s="56"/>
      <c r="I25" s="56"/>
      <c r="J25" s="56"/>
      <c r="K25" s="57"/>
      <c r="L25" s="57"/>
      <c r="M25" s="57"/>
      <c r="N25" s="57"/>
      <c r="O25" s="57"/>
      <c r="P25" s="57"/>
    </row>
    <row r="26" spans="1:16" ht="20.25" customHeight="1">
      <c r="D26" s="13" t="s">
        <v>90</v>
      </c>
      <c r="E26" s="58"/>
      <c r="F26" s="58"/>
      <c r="G26" s="58"/>
      <c r="H26" s="58"/>
      <c r="I26" s="58"/>
      <c r="J26" s="58"/>
      <c r="K26" s="59"/>
      <c r="L26" s="59"/>
      <c r="M26" s="59"/>
      <c r="N26" s="59"/>
      <c r="O26" s="59"/>
      <c r="P26" s="59"/>
    </row>
    <row r="27" spans="1:16" ht="21.2" customHeight="1">
      <c r="D27" s="13"/>
      <c r="E27" s="58"/>
      <c r="F27" s="58"/>
      <c r="G27" s="58"/>
      <c r="H27" s="58"/>
      <c r="I27" s="58"/>
      <c r="J27" s="58"/>
      <c r="K27" s="59"/>
      <c r="L27" s="59"/>
      <c r="M27" s="59"/>
      <c r="N27" s="59"/>
      <c r="O27" s="59"/>
      <c r="P27" s="59"/>
    </row>
    <row r="28" spans="1:16" ht="21.2" customHeight="1">
      <c r="D28" s="13"/>
      <c r="E28" s="58"/>
      <c r="F28" s="58"/>
      <c r="G28" s="58"/>
      <c r="H28" s="58"/>
      <c r="I28" s="58"/>
      <c r="J28" s="58"/>
      <c r="K28" s="59"/>
      <c r="L28" s="59"/>
      <c r="M28" s="59"/>
      <c r="N28" s="59"/>
      <c r="O28" s="59"/>
      <c r="P28" s="59"/>
    </row>
    <row r="29" spans="1:16" ht="21.2" customHeight="1">
      <c r="D29" s="13"/>
      <c r="E29" s="58"/>
      <c r="F29" s="58"/>
      <c r="G29" s="58"/>
      <c r="H29" s="58"/>
      <c r="I29" s="58"/>
      <c r="J29" s="58"/>
      <c r="K29" s="59"/>
      <c r="L29" s="59"/>
      <c r="M29" s="59"/>
      <c r="N29" s="59"/>
      <c r="O29" s="59"/>
      <c r="P29" s="59"/>
    </row>
    <row r="30" spans="1:16" ht="21.2" customHeight="1">
      <c r="D30" s="13"/>
      <c r="E30" s="58"/>
      <c r="F30" s="58"/>
      <c r="G30" s="58"/>
      <c r="H30" s="58"/>
      <c r="I30" s="58"/>
      <c r="J30" s="58"/>
      <c r="K30" s="59"/>
      <c r="L30" s="59"/>
      <c r="M30" s="59"/>
      <c r="N30" s="59"/>
      <c r="O30" s="59"/>
      <c r="P30" s="59"/>
    </row>
    <row r="31" spans="1:16" ht="21.2" customHeight="1">
      <c r="D31" s="13"/>
      <c r="E31" s="58"/>
      <c r="F31" s="58"/>
      <c r="G31" s="58"/>
      <c r="H31" s="58"/>
      <c r="I31" s="58"/>
      <c r="J31" s="58"/>
      <c r="K31" s="59"/>
      <c r="L31" s="59"/>
      <c r="M31" s="59"/>
      <c r="N31" s="59"/>
      <c r="O31" s="59"/>
      <c r="P31" s="59"/>
    </row>
    <row r="32" spans="1:16" ht="21.2" customHeight="1">
      <c r="D32" s="13"/>
      <c r="E32" s="58"/>
      <c r="F32" s="58"/>
      <c r="G32" s="58"/>
      <c r="H32" s="58"/>
      <c r="I32" s="58"/>
      <c r="J32" s="58"/>
      <c r="K32" s="59"/>
      <c r="L32" s="59"/>
      <c r="M32" s="59"/>
      <c r="N32" s="59"/>
      <c r="O32" s="59"/>
      <c r="P32" s="59"/>
    </row>
    <row r="33" spans="1:8" ht="20.25" customHeight="1"/>
    <row r="37" spans="1:8" ht="21">
      <c r="A37" s="47"/>
      <c r="B37" s="47"/>
      <c r="C37" s="47"/>
      <c r="D37" s="47"/>
      <c r="E37" s="47"/>
      <c r="F37" s="47"/>
      <c r="G37" s="47"/>
      <c r="H37" s="47"/>
    </row>
    <row r="39" spans="1:8" ht="35.25" customHeight="1"/>
    <row r="40" spans="1:8" ht="35.25" customHeight="1"/>
    <row r="41" spans="1:8" ht="35.25" customHeight="1"/>
    <row r="42" spans="1:8" ht="35.25" customHeight="1"/>
    <row r="43" spans="1:8" ht="35.25" customHeight="1"/>
    <row r="44" spans="1:8" ht="35.25" customHeight="1"/>
    <row r="45" spans="1:8" ht="35.25" customHeight="1"/>
    <row r="46" spans="1:8" ht="35.25" customHeight="1"/>
    <row r="47" spans="1:8" ht="35.25" customHeight="1"/>
    <row r="48" spans="1:8" ht="35.25" customHeight="1"/>
    <row r="49" ht="35.25" customHeight="1"/>
    <row r="50" ht="35.25" customHeight="1"/>
    <row r="51" ht="35.25" customHeight="1"/>
    <row r="52" ht="35.25" customHeight="1"/>
    <row r="53" ht="35.25" customHeight="1"/>
    <row r="54" ht="35.25" customHeight="1"/>
    <row r="55" ht="35.25" customHeight="1"/>
    <row r="56" ht="35.25" customHeight="1"/>
    <row r="57" ht="35.25" customHeight="1"/>
    <row r="58" ht="35.25" customHeight="1"/>
    <row r="59" ht="35.25" customHeight="1"/>
    <row r="60" ht="35.25" customHeight="1"/>
    <row r="61" ht="35.25" customHeight="1"/>
    <row r="62" ht="35.25" customHeight="1"/>
    <row r="63" ht="35.25" customHeight="1"/>
  </sheetData>
  <mergeCells count="23">
    <mergeCell ref="A1:P1"/>
    <mergeCell ref="A2:A3"/>
    <mergeCell ref="D2:E3"/>
    <mergeCell ref="F2:L2"/>
    <mergeCell ref="M2:N2"/>
    <mergeCell ref="O2:P2"/>
    <mergeCell ref="F3:L3"/>
    <mergeCell ref="M3:N3"/>
    <mergeCell ref="O3:P3"/>
    <mergeCell ref="A4:P4"/>
    <mergeCell ref="D6:P6"/>
    <mergeCell ref="D8:P8"/>
    <mergeCell ref="F17:F18"/>
    <mergeCell ref="G17:O17"/>
    <mergeCell ref="P17:P18"/>
    <mergeCell ref="G18:O18"/>
    <mergeCell ref="D22:D23"/>
    <mergeCell ref="E22:E23"/>
    <mergeCell ref="F22:G22"/>
    <mergeCell ref="H22:M22"/>
    <mergeCell ref="N22:P22"/>
    <mergeCell ref="F23:G23"/>
    <mergeCell ref="H23:O23"/>
  </mergeCells>
  <phoneticPr fontId="2"/>
  <dataValidations count="1">
    <dataValidation type="list" allowBlank="1" showInputMessage="1" showErrorMessage="1" sqref="D10:D12 D14 I14 D16:D17 D21:D22" xr:uid="{53506310-F5B7-4A63-87D9-9D3864CB729F}">
      <formula1>"　,□,☑"</formula1>
    </dataValidation>
  </dataValidations>
  <pageMargins left="0.70866141732283472" right="0.47244094488188981" top="0.81" bottom="0.39370078740157483"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C073-676D-407D-9D34-93A56E79AB02}">
  <dimension ref="A1:U31"/>
  <sheetViews>
    <sheetView view="pageBreakPreview" zoomScale="90" zoomScaleNormal="100" zoomScaleSheetLayoutView="90" workbookViewId="0">
      <selection activeCell="H12" sqref="H12"/>
    </sheetView>
  </sheetViews>
  <sheetFormatPr defaultColWidth="9" defaultRowHeight="13.5"/>
  <cols>
    <col min="1" max="31" width="3.875" style="48" customWidth="1"/>
    <col min="32" max="32" width="9" style="48" customWidth="1"/>
    <col min="33" max="16384" width="9" style="48"/>
  </cols>
  <sheetData>
    <row r="1" spans="1:21" ht="19.5" customHeight="1">
      <c r="A1" s="48" t="s">
        <v>28</v>
      </c>
    </row>
    <row r="2" spans="1:21" ht="19.5" customHeight="1"/>
    <row r="3" spans="1:21" ht="19.5" customHeight="1">
      <c r="A3" s="48" t="s">
        <v>77</v>
      </c>
      <c r="D3" s="12" t="s">
        <v>76</v>
      </c>
      <c r="E3" s="69">
        <v>60</v>
      </c>
      <c r="F3" s="69"/>
      <c r="G3" s="48" t="s">
        <v>78</v>
      </c>
    </row>
    <row r="4" spans="1:21" ht="11.25" customHeight="1"/>
    <row r="5" spans="1:21" ht="19.5" customHeight="1">
      <c r="A5" s="48" t="s">
        <v>29</v>
      </c>
      <c r="E5" s="12"/>
    </row>
    <row r="6" spans="1:21" ht="19.5" customHeight="1">
      <c r="B6" s="62" t="s">
        <v>30</v>
      </c>
      <c r="C6" s="62"/>
      <c r="D6" s="62"/>
      <c r="E6" s="62"/>
      <c r="F6" s="62"/>
      <c r="G6" s="62"/>
      <c r="H6" s="62"/>
      <c r="I6" s="62"/>
      <c r="J6" s="62"/>
      <c r="K6" s="62"/>
      <c r="L6" s="62"/>
      <c r="M6" s="62"/>
      <c r="N6" s="62"/>
      <c r="O6" s="62"/>
      <c r="P6" s="62"/>
      <c r="Q6" s="62"/>
      <c r="R6" s="62"/>
      <c r="S6" s="62"/>
      <c r="T6" s="62"/>
      <c r="U6" s="62"/>
    </row>
    <row r="7" spans="1:21" ht="39.75" customHeight="1">
      <c r="B7" s="85" t="s">
        <v>37</v>
      </c>
      <c r="C7" s="85"/>
      <c r="D7" s="85"/>
      <c r="E7" s="85"/>
      <c r="F7" s="85"/>
      <c r="G7" s="91" t="s">
        <v>79</v>
      </c>
      <c r="H7" s="91"/>
      <c r="I7" s="91"/>
      <c r="J7" s="92" t="s">
        <v>38</v>
      </c>
      <c r="K7" s="92"/>
      <c r="L7" s="92"/>
      <c r="M7" s="85" t="s">
        <v>31</v>
      </c>
      <c r="N7" s="85"/>
      <c r="O7" s="85" t="s">
        <v>6</v>
      </c>
      <c r="P7" s="85"/>
      <c r="Q7" s="85"/>
      <c r="R7" s="85" t="s">
        <v>7</v>
      </c>
      <c r="S7" s="85"/>
      <c r="T7" s="85"/>
      <c r="U7" s="85"/>
    </row>
    <row r="8" spans="1:21" ht="22.5" customHeight="1">
      <c r="B8" s="93" t="s">
        <v>93</v>
      </c>
      <c r="C8" s="90"/>
      <c r="D8" s="90"/>
      <c r="E8" s="90"/>
      <c r="F8" s="90"/>
      <c r="G8" s="88" t="s">
        <v>15</v>
      </c>
      <c r="H8" s="88"/>
      <c r="I8" s="88"/>
      <c r="J8" s="89">
        <f>'内訳 (記入例)'!C6+'内訳 (記入例)'!C11+'内訳 (記入例)'!C16</f>
        <v>529</v>
      </c>
      <c r="K8" s="89"/>
      <c r="L8" s="89"/>
      <c r="M8" s="88" t="s">
        <v>96</v>
      </c>
      <c r="N8" s="88"/>
      <c r="O8" s="87">
        <v>11111</v>
      </c>
      <c r="P8" s="87"/>
      <c r="Q8" s="87"/>
      <c r="R8" s="79">
        <f>J8*O8</f>
        <v>5877719</v>
      </c>
      <c r="S8" s="79"/>
      <c r="T8" s="79"/>
      <c r="U8" s="79"/>
    </row>
    <row r="9" spans="1:21" ht="22.5" customHeight="1">
      <c r="B9" s="93" t="s">
        <v>94</v>
      </c>
      <c r="C9" s="90"/>
      <c r="D9" s="90"/>
      <c r="E9" s="90"/>
      <c r="F9" s="90"/>
      <c r="G9" s="88" t="s">
        <v>15</v>
      </c>
      <c r="H9" s="88"/>
      <c r="I9" s="88"/>
      <c r="J9" s="89">
        <f>'内訳 (記入例)'!C7+'内訳 (記入例)'!C12+'内訳 (記入例)'!C17</f>
        <v>2210</v>
      </c>
      <c r="K9" s="89"/>
      <c r="L9" s="89"/>
      <c r="M9" s="88" t="s">
        <v>96</v>
      </c>
      <c r="N9" s="88"/>
      <c r="O9" s="79">
        <v>22222</v>
      </c>
      <c r="P9" s="79"/>
      <c r="Q9" s="79"/>
      <c r="R9" s="79">
        <f>J9*O9</f>
        <v>49110620</v>
      </c>
      <c r="S9" s="79"/>
      <c r="T9" s="79"/>
      <c r="U9" s="79"/>
    </row>
    <row r="10" spans="1:21" ht="22.5" customHeight="1">
      <c r="B10" s="93" t="s">
        <v>95</v>
      </c>
      <c r="C10" s="90"/>
      <c r="D10" s="90"/>
      <c r="E10" s="90"/>
      <c r="F10" s="90"/>
      <c r="G10" s="88" t="s">
        <v>15</v>
      </c>
      <c r="H10" s="88"/>
      <c r="I10" s="88"/>
      <c r="J10" s="89">
        <f>'内訳 (記入例)'!C8+'内訳 (記入例)'!C13+'内訳 (記入例)'!C18</f>
        <v>2222</v>
      </c>
      <c r="K10" s="89"/>
      <c r="L10" s="89"/>
      <c r="M10" s="88" t="s">
        <v>96</v>
      </c>
      <c r="N10" s="88"/>
      <c r="O10" s="79">
        <v>33333</v>
      </c>
      <c r="P10" s="79"/>
      <c r="Q10" s="79"/>
      <c r="R10" s="79">
        <f>J10*O10</f>
        <v>74065926</v>
      </c>
      <c r="S10" s="79"/>
      <c r="T10" s="79"/>
      <c r="U10" s="79"/>
    </row>
    <row r="11" spans="1:21" ht="22.5" customHeight="1">
      <c r="B11" s="90"/>
      <c r="C11" s="90"/>
      <c r="D11" s="90"/>
      <c r="E11" s="90"/>
      <c r="F11" s="90"/>
      <c r="G11" s="88"/>
      <c r="H11" s="88"/>
      <c r="I11" s="88"/>
      <c r="J11" s="88"/>
      <c r="K11" s="88"/>
      <c r="L11" s="88"/>
      <c r="M11" s="88"/>
      <c r="N11" s="88"/>
      <c r="O11" s="86"/>
      <c r="P11" s="86"/>
      <c r="Q11" s="86"/>
      <c r="R11" s="86"/>
      <c r="S11" s="86"/>
      <c r="T11" s="86"/>
      <c r="U11" s="86"/>
    </row>
    <row r="12" spans="1:21" ht="22.5" customHeight="1">
      <c r="B12" s="90"/>
      <c r="C12" s="90"/>
      <c r="D12" s="90"/>
      <c r="E12" s="90"/>
      <c r="F12" s="90"/>
      <c r="G12" s="88"/>
      <c r="H12" s="88"/>
      <c r="I12" s="88"/>
      <c r="J12" s="88"/>
      <c r="K12" s="88"/>
      <c r="L12" s="88"/>
      <c r="M12" s="88"/>
      <c r="N12" s="88"/>
      <c r="O12" s="86"/>
      <c r="P12" s="86"/>
      <c r="Q12" s="86"/>
      <c r="R12" s="86"/>
      <c r="S12" s="86"/>
      <c r="T12" s="86"/>
      <c r="U12" s="86"/>
    </row>
    <row r="13" spans="1:21" ht="22.5" customHeight="1">
      <c r="B13" s="90"/>
      <c r="C13" s="90"/>
      <c r="D13" s="90"/>
      <c r="E13" s="90"/>
      <c r="F13" s="90"/>
      <c r="G13" s="88"/>
      <c r="H13" s="88"/>
      <c r="I13" s="88"/>
      <c r="J13" s="88"/>
      <c r="K13" s="88"/>
      <c r="L13" s="88"/>
      <c r="M13" s="88"/>
      <c r="N13" s="88"/>
      <c r="O13" s="86"/>
      <c r="P13" s="86"/>
      <c r="Q13" s="86"/>
      <c r="R13" s="86"/>
      <c r="S13" s="86"/>
      <c r="T13" s="86"/>
      <c r="U13" s="86"/>
    </row>
    <row r="14" spans="1:21" ht="22.5" customHeight="1">
      <c r="B14" s="82" t="s">
        <v>23</v>
      </c>
      <c r="C14" s="83"/>
      <c r="D14" s="83"/>
      <c r="E14" s="83"/>
      <c r="F14" s="83"/>
      <c r="G14" s="83"/>
      <c r="H14" s="83"/>
      <c r="I14" s="83"/>
      <c r="J14" s="83"/>
      <c r="K14" s="83"/>
      <c r="L14" s="83"/>
      <c r="M14" s="83"/>
      <c r="N14" s="83"/>
      <c r="O14" s="83"/>
      <c r="P14" s="83"/>
      <c r="Q14" s="84"/>
      <c r="R14" s="79">
        <f>SUM(R8:U13)</f>
        <v>129054265</v>
      </c>
      <c r="S14" s="79"/>
      <c r="T14" s="79"/>
      <c r="U14" s="79"/>
    </row>
    <row r="15" spans="1:21" ht="22.5" customHeight="1">
      <c r="B15" s="82" t="s">
        <v>18</v>
      </c>
      <c r="C15" s="83"/>
      <c r="D15" s="83"/>
      <c r="E15" s="83"/>
      <c r="F15" s="83"/>
      <c r="G15" s="83"/>
      <c r="H15" s="83"/>
      <c r="I15" s="83"/>
      <c r="J15" s="83"/>
      <c r="K15" s="83"/>
      <c r="L15" s="83"/>
      <c r="M15" s="83"/>
      <c r="N15" s="83"/>
      <c r="O15" s="83"/>
      <c r="P15" s="83"/>
      <c r="Q15" s="84"/>
      <c r="R15" s="79">
        <f>ROUNDDOWN(R14*0.1,0)</f>
        <v>12905426</v>
      </c>
      <c r="S15" s="79"/>
      <c r="T15" s="79"/>
      <c r="U15" s="79"/>
    </row>
    <row r="16" spans="1:21" ht="22.5" customHeight="1">
      <c r="B16" s="82" t="s">
        <v>17</v>
      </c>
      <c r="C16" s="83"/>
      <c r="D16" s="83"/>
      <c r="E16" s="83"/>
      <c r="F16" s="83"/>
      <c r="G16" s="83"/>
      <c r="H16" s="83"/>
      <c r="I16" s="83"/>
      <c r="J16" s="83"/>
      <c r="K16" s="83"/>
      <c r="L16" s="83"/>
      <c r="M16" s="83"/>
      <c r="N16" s="83"/>
      <c r="O16" s="83"/>
      <c r="P16" s="83"/>
      <c r="Q16" s="84"/>
      <c r="R16" s="79">
        <f>SUM(R14:U15)</f>
        <v>141959691</v>
      </c>
      <c r="S16" s="79"/>
      <c r="T16" s="79"/>
      <c r="U16" s="79"/>
    </row>
    <row r="17" spans="1:21" ht="24" customHeight="1">
      <c r="B17" s="81" t="s">
        <v>82</v>
      </c>
      <c r="C17" s="81"/>
      <c r="D17" s="81"/>
      <c r="E17" s="81"/>
      <c r="F17" s="81"/>
      <c r="G17" s="81"/>
      <c r="H17" s="81"/>
      <c r="I17" s="81"/>
      <c r="J17" s="81"/>
      <c r="K17" s="81"/>
      <c r="L17" s="81"/>
      <c r="M17" s="81"/>
      <c r="N17" s="81"/>
      <c r="O17" s="81"/>
      <c r="P17" s="81"/>
      <c r="Q17" s="81"/>
      <c r="R17" s="81"/>
      <c r="S17" s="81"/>
      <c r="T17" s="81"/>
      <c r="U17" s="81"/>
    </row>
    <row r="18" spans="1:21" ht="24" customHeight="1">
      <c r="A18" s="45" t="s">
        <v>80</v>
      </c>
      <c r="B18" s="80" t="s">
        <v>81</v>
      </c>
      <c r="C18" s="80"/>
      <c r="D18" s="80"/>
      <c r="E18" s="80"/>
      <c r="F18" s="80"/>
      <c r="G18" s="80"/>
      <c r="H18" s="80"/>
      <c r="I18" s="80"/>
      <c r="J18" s="80"/>
      <c r="K18" s="80"/>
      <c r="L18" s="80"/>
      <c r="M18" s="80"/>
      <c r="N18" s="80"/>
      <c r="O18" s="80"/>
      <c r="P18" s="80"/>
      <c r="Q18" s="80"/>
      <c r="R18" s="80"/>
      <c r="S18" s="80"/>
      <c r="T18" s="80"/>
      <c r="U18" s="80"/>
    </row>
    <row r="21" spans="1:21" ht="30" customHeight="1">
      <c r="B21" s="14"/>
      <c r="C21" s="8"/>
      <c r="D21" s="8"/>
      <c r="E21" s="8"/>
      <c r="F21" s="8"/>
      <c r="G21" s="8"/>
      <c r="H21" s="8"/>
      <c r="I21" s="8"/>
      <c r="J21" s="8"/>
      <c r="K21" s="8"/>
      <c r="L21" s="8"/>
      <c r="M21" s="8"/>
      <c r="N21" s="8"/>
      <c r="O21" s="8"/>
      <c r="P21" s="8"/>
      <c r="Q21" s="8"/>
      <c r="R21" s="8"/>
      <c r="S21" s="8"/>
      <c r="T21" s="8"/>
      <c r="U21" s="9"/>
    </row>
    <row r="22" spans="1:21" ht="42" customHeight="1">
      <c r="B22" s="77" t="s">
        <v>32</v>
      </c>
      <c r="C22" s="78"/>
      <c r="D22" s="78"/>
      <c r="E22" s="78"/>
      <c r="F22" s="78"/>
      <c r="G22" s="78"/>
      <c r="H22" s="78"/>
      <c r="I22" s="78"/>
      <c r="K22" s="70">
        <f>R16</f>
        <v>141959691</v>
      </c>
      <c r="L22" s="70"/>
      <c r="M22" s="70"/>
      <c r="N22" s="70"/>
      <c r="O22" s="70"/>
      <c r="P22" s="70"/>
      <c r="Q22" s="70"/>
      <c r="R22" s="70"/>
      <c r="S22" s="70"/>
      <c r="T22" s="15" t="s">
        <v>33</v>
      </c>
      <c r="U22" s="10"/>
    </row>
    <row r="23" spans="1:21">
      <c r="A23" s="5"/>
      <c r="B23" s="52"/>
      <c r="C23" s="60"/>
      <c r="D23" s="5"/>
      <c r="E23" s="5"/>
      <c r="F23" s="17"/>
      <c r="G23" s="5"/>
      <c r="H23" s="5"/>
      <c r="U23" s="10"/>
    </row>
    <row r="24" spans="1:21">
      <c r="B24" s="52"/>
      <c r="U24" s="10"/>
    </row>
    <row r="25" spans="1:21" ht="20.25" customHeight="1">
      <c r="B25" s="75" t="s">
        <v>34</v>
      </c>
      <c r="C25" s="76"/>
      <c r="D25" s="76"/>
      <c r="E25" s="76"/>
      <c r="F25" s="76"/>
      <c r="G25" s="76"/>
      <c r="H25" s="76"/>
      <c r="I25" s="76"/>
      <c r="K25" s="71">
        <f>K22-K27</f>
        <v>129054265</v>
      </c>
      <c r="L25" s="71"/>
      <c r="M25" s="71"/>
      <c r="N25" s="71"/>
      <c r="O25" s="71"/>
      <c r="P25" s="71"/>
      <c r="Q25" s="71"/>
      <c r="R25" s="71"/>
      <c r="S25" s="71"/>
      <c r="T25" s="16" t="s">
        <v>33</v>
      </c>
      <c r="U25" s="10"/>
    </row>
    <row r="26" spans="1:21" ht="17.25" customHeight="1">
      <c r="A26" s="5"/>
      <c r="B26" s="51"/>
      <c r="K26" s="17"/>
      <c r="U26" s="10"/>
    </row>
    <row r="27" spans="1:21" ht="24.75" customHeight="1">
      <c r="B27" s="73" t="s">
        <v>35</v>
      </c>
      <c r="C27" s="74"/>
      <c r="D27" s="74"/>
      <c r="E27" s="74"/>
      <c r="F27" s="74"/>
      <c r="G27" s="74"/>
      <c r="H27" s="74"/>
      <c r="I27" s="74"/>
      <c r="K27" s="72">
        <f>R15</f>
        <v>12905426</v>
      </c>
      <c r="L27" s="72"/>
      <c r="M27" s="72"/>
      <c r="N27" s="72"/>
      <c r="O27" s="72"/>
      <c r="P27" s="72"/>
      <c r="Q27" s="72"/>
      <c r="R27" s="72"/>
      <c r="S27" s="72"/>
      <c r="T27" s="16" t="s">
        <v>33</v>
      </c>
      <c r="U27" s="10"/>
    </row>
    <row r="28" spans="1:21">
      <c r="B28" s="52"/>
      <c r="D28" s="5"/>
      <c r="E28" s="5"/>
      <c r="F28" s="17"/>
      <c r="G28" s="5"/>
      <c r="U28" s="10"/>
    </row>
    <row r="29" spans="1:21" ht="3.75" customHeight="1">
      <c r="B29" s="52"/>
      <c r="U29" s="10"/>
    </row>
    <row r="30" spans="1:21">
      <c r="B30" s="52"/>
      <c r="F30" s="12"/>
      <c r="U30" s="10"/>
    </row>
    <row r="31" spans="1:21">
      <c r="B31" s="11"/>
      <c r="C31" s="49"/>
      <c r="D31" s="49"/>
      <c r="E31" s="49"/>
      <c r="F31" s="49"/>
      <c r="G31" s="49"/>
      <c r="H31" s="49"/>
      <c r="I31" s="49"/>
      <c r="J31" s="49"/>
      <c r="K31" s="49"/>
      <c r="L31" s="49"/>
      <c r="M31" s="49"/>
      <c r="N31" s="49"/>
      <c r="O31" s="49"/>
      <c r="P31" s="49"/>
      <c r="Q31" s="49"/>
      <c r="R31" s="49"/>
      <c r="S31" s="49"/>
      <c r="T31" s="49"/>
      <c r="U31" s="50"/>
    </row>
  </sheetData>
  <mergeCells count="58">
    <mergeCell ref="R8:U8"/>
    <mergeCell ref="B6:U6"/>
    <mergeCell ref="B7:F7"/>
    <mergeCell ref="G7:I7"/>
    <mergeCell ref="J7:L7"/>
    <mergeCell ref="M7:N7"/>
    <mergeCell ref="O7:Q7"/>
    <mergeCell ref="R7:U7"/>
    <mergeCell ref="B8:F8"/>
    <mergeCell ref="G8:I8"/>
    <mergeCell ref="J8:L8"/>
    <mergeCell ref="M8:N8"/>
    <mergeCell ref="O8:Q8"/>
    <mergeCell ref="R10:U10"/>
    <mergeCell ref="B9:F9"/>
    <mergeCell ref="G9:I9"/>
    <mergeCell ref="J9:L9"/>
    <mergeCell ref="M9:N9"/>
    <mergeCell ref="O9:Q9"/>
    <mergeCell ref="R9:U9"/>
    <mergeCell ref="B10:F10"/>
    <mergeCell ref="G10:I10"/>
    <mergeCell ref="J10:L10"/>
    <mergeCell ref="M10:N10"/>
    <mergeCell ref="O10:Q10"/>
    <mergeCell ref="R12:U12"/>
    <mergeCell ref="B11:F11"/>
    <mergeCell ref="G11:I11"/>
    <mergeCell ref="J11:L11"/>
    <mergeCell ref="M11:N11"/>
    <mergeCell ref="O11:Q11"/>
    <mergeCell ref="R11:U11"/>
    <mergeCell ref="B12:F12"/>
    <mergeCell ref="G12:I12"/>
    <mergeCell ref="J12:L12"/>
    <mergeCell ref="M12:N12"/>
    <mergeCell ref="O12:Q12"/>
    <mergeCell ref="G13:I13"/>
    <mergeCell ref="J13:L13"/>
    <mergeCell ref="M13:N13"/>
    <mergeCell ref="O13:Q13"/>
    <mergeCell ref="R13:U13"/>
    <mergeCell ref="B27:I27"/>
    <mergeCell ref="K27:S27"/>
    <mergeCell ref="E3:F3"/>
    <mergeCell ref="B17:U17"/>
    <mergeCell ref="B18:U18"/>
    <mergeCell ref="B22:I22"/>
    <mergeCell ref="K22:S22"/>
    <mergeCell ref="B25:I25"/>
    <mergeCell ref="K25:S25"/>
    <mergeCell ref="B14:Q14"/>
    <mergeCell ref="R14:U14"/>
    <mergeCell ref="B15:Q15"/>
    <mergeCell ref="R15:U15"/>
    <mergeCell ref="B16:Q16"/>
    <mergeCell ref="R16:U16"/>
    <mergeCell ref="B13:F13"/>
  </mergeCells>
  <phoneticPr fontId="2"/>
  <pageMargins left="0.75" right="0.75" top="1" bottom="1" header="0.51200000000000001" footer="0.51200000000000001"/>
  <pageSetup paperSize="9" orientation="portrait" horizontalDpi="3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148BE-D50B-4EA2-9E7E-9E5DC773845D}">
  <dimension ref="A1:I33"/>
  <sheetViews>
    <sheetView zoomScaleNormal="100" zoomScaleSheetLayoutView="100" workbookViewId="0">
      <selection activeCell="H12" sqref="H12"/>
    </sheetView>
  </sheetViews>
  <sheetFormatPr defaultColWidth="9" defaultRowHeight="13.5"/>
  <cols>
    <col min="1" max="1" width="15.625" style="5" customWidth="1"/>
    <col min="2" max="2" width="11.875" style="5" customWidth="1"/>
    <col min="3" max="3" width="9.125" style="5" bestFit="1" customWidth="1"/>
    <col min="4" max="4" width="6.625" style="5" customWidth="1"/>
    <col min="5" max="5" width="10.5" style="5" bestFit="1" customWidth="1"/>
    <col min="6" max="6" width="2.625" style="5" customWidth="1"/>
    <col min="7" max="7" width="12.75" style="5" bestFit="1" customWidth="1"/>
    <col min="8" max="8" width="2.5" style="5" customWidth="1"/>
    <col min="9" max="9" width="10.25" style="5" customWidth="1"/>
    <col min="10" max="10" width="9" style="5"/>
    <col min="11" max="11" width="9.5" style="5" bestFit="1" customWidth="1"/>
    <col min="12" max="16384" width="9" style="5"/>
  </cols>
  <sheetData>
    <row r="1" spans="1:9" ht="28.5" customHeight="1">
      <c r="A1" s="97" t="s">
        <v>1</v>
      </c>
      <c r="B1" s="97"/>
      <c r="C1" s="97"/>
      <c r="D1" s="97"/>
      <c r="E1" s="97"/>
      <c r="F1" s="97"/>
      <c r="G1" s="97"/>
      <c r="H1" s="97"/>
      <c r="I1" s="97"/>
    </row>
    <row r="2" spans="1:9">
      <c r="A2" s="88" t="s">
        <v>2</v>
      </c>
      <c r="B2" s="88" t="s">
        <v>3</v>
      </c>
      <c r="C2" s="88" t="s">
        <v>4</v>
      </c>
      <c r="D2" s="88" t="s">
        <v>5</v>
      </c>
      <c r="E2" s="88" t="s">
        <v>6</v>
      </c>
      <c r="F2" s="88"/>
      <c r="G2" s="88" t="s">
        <v>7</v>
      </c>
      <c r="H2" s="88"/>
      <c r="I2" s="88" t="s">
        <v>8</v>
      </c>
    </row>
    <row r="3" spans="1:9">
      <c r="A3" s="88"/>
      <c r="B3" s="88"/>
      <c r="C3" s="88"/>
      <c r="D3" s="88"/>
      <c r="E3" s="98"/>
      <c r="F3" s="98"/>
      <c r="G3" s="98"/>
      <c r="H3" s="98"/>
      <c r="I3" s="88"/>
    </row>
    <row r="4" spans="1:9" ht="10.5" customHeight="1" thickBot="1">
      <c r="A4" s="98"/>
      <c r="B4" s="98"/>
      <c r="C4" s="98"/>
      <c r="D4" s="98"/>
      <c r="E4" s="99" t="s">
        <v>9</v>
      </c>
      <c r="F4" s="99"/>
      <c r="G4" s="99" t="s">
        <v>9</v>
      </c>
      <c r="H4" s="99"/>
      <c r="I4" s="98"/>
    </row>
    <row r="5" spans="1:9" ht="30" customHeight="1" thickBot="1">
      <c r="A5" s="94" t="s">
        <v>92</v>
      </c>
      <c r="B5" s="95"/>
      <c r="C5" s="95"/>
      <c r="D5" s="95"/>
      <c r="E5" s="95"/>
      <c r="F5" s="95"/>
      <c r="G5" s="95"/>
      <c r="H5" s="95"/>
      <c r="I5" s="96"/>
    </row>
    <row r="6" spans="1:9" ht="30" customHeight="1">
      <c r="A6" s="18" t="s">
        <v>25</v>
      </c>
      <c r="B6" s="18" t="s">
        <v>26</v>
      </c>
      <c r="C6" s="29">
        <v>177</v>
      </c>
      <c r="D6" s="18" t="s">
        <v>16</v>
      </c>
      <c r="E6" s="31">
        <v>11111</v>
      </c>
      <c r="F6" s="35"/>
      <c r="G6" s="40">
        <f>C6*E6</f>
        <v>1966647</v>
      </c>
      <c r="H6" s="19"/>
      <c r="I6" s="33" t="s">
        <v>24</v>
      </c>
    </row>
    <row r="7" spans="1:9" ht="30" customHeight="1">
      <c r="A7" s="1" t="s">
        <v>21</v>
      </c>
      <c r="B7" s="1" t="s">
        <v>27</v>
      </c>
      <c r="C7" s="30">
        <v>736</v>
      </c>
      <c r="D7" s="1" t="s">
        <v>16</v>
      </c>
      <c r="E7" s="32">
        <v>22222</v>
      </c>
      <c r="F7" s="6"/>
      <c r="G7" s="41">
        <f>C7*E7</f>
        <v>16355392</v>
      </c>
      <c r="H7" s="6"/>
      <c r="I7" s="34" t="s">
        <v>24</v>
      </c>
    </row>
    <row r="8" spans="1:9" ht="30" customHeight="1" thickBot="1">
      <c r="A8" s="1" t="s">
        <v>22</v>
      </c>
      <c r="B8" s="1" t="s">
        <v>20</v>
      </c>
      <c r="C8" s="30">
        <v>740</v>
      </c>
      <c r="D8" s="1" t="s">
        <v>16</v>
      </c>
      <c r="E8" s="32">
        <v>33333</v>
      </c>
      <c r="F8" s="7"/>
      <c r="G8" s="42">
        <f>C8*E8</f>
        <v>24666420</v>
      </c>
      <c r="H8" s="6"/>
      <c r="I8" s="34" t="s">
        <v>36</v>
      </c>
    </row>
    <row r="9" spans="1:9" ht="30" customHeight="1" thickBot="1">
      <c r="A9" s="21" t="s">
        <v>19</v>
      </c>
      <c r="B9" s="21"/>
      <c r="C9" s="22"/>
      <c r="D9" s="21"/>
      <c r="E9" s="28"/>
      <c r="F9" s="23"/>
      <c r="G9" s="36">
        <f>SUM(G6:G8)</f>
        <v>42988459</v>
      </c>
      <c r="H9" s="23"/>
      <c r="I9" s="24"/>
    </row>
    <row r="10" spans="1:9" ht="30" customHeight="1" thickBot="1">
      <c r="A10" s="94" t="s">
        <v>39</v>
      </c>
      <c r="B10" s="95"/>
      <c r="C10" s="95"/>
      <c r="D10" s="95"/>
      <c r="E10" s="95"/>
      <c r="F10" s="95"/>
      <c r="G10" s="95"/>
      <c r="H10" s="95"/>
      <c r="I10" s="96"/>
    </row>
    <row r="11" spans="1:9" ht="30" customHeight="1">
      <c r="A11" s="18" t="s">
        <v>25</v>
      </c>
      <c r="B11" s="18" t="s">
        <v>26</v>
      </c>
      <c r="C11" s="29">
        <v>176</v>
      </c>
      <c r="D11" s="18" t="s">
        <v>16</v>
      </c>
      <c r="E11" s="31">
        <v>11111</v>
      </c>
      <c r="F11" s="35"/>
      <c r="G11" s="40">
        <f>C11*E11</f>
        <v>1955536</v>
      </c>
      <c r="H11" s="19"/>
      <c r="I11" s="33" t="s">
        <v>24</v>
      </c>
    </row>
    <row r="12" spans="1:9" ht="30" customHeight="1">
      <c r="A12" s="1" t="s">
        <v>21</v>
      </c>
      <c r="B12" s="1" t="s">
        <v>27</v>
      </c>
      <c r="C12" s="30">
        <v>736</v>
      </c>
      <c r="D12" s="1" t="s">
        <v>16</v>
      </c>
      <c r="E12" s="32">
        <v>22222</v>
      </c>
      <c r="F12" s="6"/>
      <c r="G12" s="41">
        <f>C12*E12</f>
        <v>16355392</v>
      </c>
      <c r="H12" s="6"/>
      <c r="I12" s="34" t="s">
        <v>24</v>
      </c>
    </row>
    <row r="13" spans="1:9" ht="30" customHeight="1" thickBot="1">
      <c r="A13" s="1" t="s">
        <v>22</v>
      </c>
      <c r="B13" s="1" t="s">
        <v>20</v>
      </c>
      <c r="C13" s="30">
        <v>740</v>
      </c>
      <c r="D13" s="1" t="s">
        <v>16</v>
      </c>
      <c r="E13" s="32">
        <v>33333</v>
      </c>
      <c r="F13" s="7"/>
      <c r="G13" s="42">
        <f>C13*E13</f>
        <v>24666420</v>
      </c>
      <c r="H13" s="6"/>
      <c r="I13" s="34" t="s">
        <v>36</v>
      </c>
    </row>
    <row r="14" spans="1:9" ht="30" customHeight="1" thickBot="1">
      <c r="A14" s="21" t="s">
        <v>19</v>
      </c>
      <c r="B14" s="21"/>
      <c r="C14" s="22"/>
      <c r="D14" s="21"/>
      <c r="E14" s="28"/>
      <c r="F14" s="23"/>
      <c r="G14" s="36">
        <f>SUM(G11:G13)</f>
        <v>42977348</v>
      </c>
      <c r="H14" s="23"/>
      <c r="I14" s="24"/>
    </row>
    <row r="15" spans="1:9" ht="30" customHeight="1" thickBot="1">
      <c r="A15" s="94" t="s">
        <v>40</v>
      </c>
      <c r="B15" s="95"/>
      <c r="C15" s="95"/>
      <c r="D15" s="95"/>
      <c r="E15" s="95"/>
      <c r="F15" s="95"/>
      <c r="G15" s="95"/>
      <c r="H15" s="95"/>
      <c r="I15" s="96"/>
    </row>
    <row r="16" spans="1:9" ht="30" customHeight="1">
      <c r="A16" s="18" t="s">
        <v>25</v>
      </c>
      <c r="B16" s="18" t="s">
        <v>26</v>
      </c>
      <c r="C16" s="29">
        <v>176</v>
      </c>
      <c r="D16" s="18" t="s">
        <v>16</v>
      </c>
      <c r="E16" s="31">
        <v>11111</v>
      </c>
      <c r="F16" s="35"/>
      <c r="G16" s="40">
        <f>C16*E16</f>
        <v>1955536</v>
      </c>
      <c r="H16" s="35"/>
      <c r="I16" s="33" t="s">
        <v>24</v>
      </c>
    </row>
    <row r="17" spans="1:9" ht="30" customHeight="1">
      <c r="A17" s="1" t="s">
        <v>21</v>
      </c>
      <c r="B17" s="1" t="s">
        <v>27</v>
      </c>
      <c r="C17" s="30">
        <v>738</v>
      </c>
      <c r="D17" s="1" t="s">
        <v>16</v>
      </c>
      <c r="E17" s="32">
        <v>22222</v>
      </c>
      <c r="F17" s="6"/>
      <c r="G17" s="41">
        <f>C17*E17</f>
        <v>16399836</v>
      </c>
      <c r="H17" s="6"/>
      <c r="I17" s="34" t="s">
        <v>24</v>
      </c>
    </row>
    <row r="18" spans="1:9" ht="30" customHeight="1" thickBot="1">
      <c r="A18" s="1" t="s">
        <v>22</v>
      </c>
      <c r="B18" s="1" t="s">
        <v>20</v>
      </c>
      <c r="C18" s="30">
        <v>742</v>
      </c>
      <c r="D18" s="1" t="s">
        <v>16</v>
      </c>
      <c r="E18" s="32">
        <v>33333</v>
      </c>
      <c r="F18" s="37"/>
      <c r="G18" s="42">
        <f>C18*E18</f>
        <v>24733086</v>
      </c>
      <c r="H18" s="37"/>
      <c r="I18" s="34" t="s">
        <v>36</v>
      </c>
    </row>
    <row r="19" spans="1:9" ht="30" customHeight="1" thickBot="1">
      <c r="A19" s="21" t="s">
        <v>19</v>
      </c>
      <c r="B19" s="21"/>
      <c r="C19" s="22"/>
      <c r="D19" s="21"/>
      <c r="E19" s="28"/>
      <c r="F19" s="23"/>
      <c r="G19" s="36">
        <f>SUM(G16:G18)</f>
        <v>43088458</v>
      </c>
      <c r="H19" s="23"/>
      <c r="I19" s="24"/>
    </row>
    <row r="20" spans="1:9" ht="30" customHeight="1" thickBot="1">
      <c r="A20" s="94"/>
      <c r="B20" s="95"/>
      <c r="C20" s="95"/>
      <c r="D20" s="95"/>
      <c r="E20" s="95"/>
      <c r="F20" s="95"/>
      <c r="G20" s="95"/>
      <c r="H20" s="95"/>
      <c r="I20" s="96"/>
    </row>
    <row r="21" spans="1:9" ht="30" customHeight="1">
      <c r="A21" s="18"/>
      <c r="B21" s="18"/>
      <c r="C21" s="29"/>
      <c r="D21" s="18"/>
      <c r="E21" s="31"/>
      <c r="F21" s="35"/>
      <c r="G21" s="40">
        <f>C21*E21</f>
        <v>0</v>
      </c>
      <c r="H21" s="35"/>
      <c r="I21" s="33"/>
    </row>
    <row r="22" spans="1:9" ht="30" customHeight="1">
      <c r="A22" s="1"/>
      <c r="B22" s="1"/>
      <c r="C22" s="30"/>
      <c r="D22" s="1"/>
      <c r="E22" s="32"/>
      <c r="F22" s="6"/>
      <c r="G22" s="41">
        <f>C22*E22</f>
        <v>0</v>
      </c>
      <c r="H22" s="6"/>
      <c r="I22" s="34"/>
    </row>
    <row r="23" spans="1:9" ht="30" customHeight="1" thickBot="1">
      <c r="A23" s="1"/>
      <c r="B23" s="1"/>
      <c r="C23" s="30"/>
      <c r="D23" s="1"/>
      <c r="E23" s="32"/>
      <c r="F23" s="37"/>
      <c r="G23" s="42">
        <f>C23*E23</f>
        <v>0</v>
      </c>
      <c r="H23" s="37"/>
      <c r="I23" s="34"/>
    </row>
    <row r="24" spans="1:9" ht="30" customHeight="1" thickBot="1">
      <c r="A24" s="21" t="s">
        <v>19</v>
      </c>
      <c r="B24" s="21"/>
      <c r="C24" s="22"/>
      <c r="D24" s="21"/>
      <c r="E24" s="28"/>
      <c r="F24" s="23"/>
      <c r="G24" s="36">
        <f>SUM(G21:G23)</f>
        <v>0</v>
      </c>
      <c r="H24" s="23"/>
      <c r="I24" s="24"/>
    </row>
    <row r="25" spans="1:9" ht="30" customHeight="1" thickBot="1">
      <c r="A25" s="94"/>
      <c r="B25" s="95"/>
      <c r="C25" s="95"/>
      <c r="D25" s="95"/>
      <c r="E25" s="95"/>
      <c r="F25" s="95"/>
      <c r="G25" s="95"/>
      <c r="H25" s="95"/>
      <c r="I25" s="96"/>
    </row>
    <row r="26" spans="1:9" ht="30" customHeight="1">
      <c r="A26" s="18"/>
      <c r="B26" s="18"/>
      <c r="C26" s="29"/>
      <c r="D26" s="18"/>
      <c r="E26" s="31"/>
      <c r="F26" s="35"/>
      <c r="G26" s="40">
        <f>C26*E26</f>
        <v>0</v>
      </c>
      <c r="H26" s="35"/>
      <c r="I26" s="33"/>
    </row>
    <row r="27" spans="1:9" ht="30" customHeight="1">
      <c r="A27" s="1"/>
      <c r="B27" s="1"/>
      <c r="C27" s="30"/>
      <c r="D27" s="1"/>
      <c r="E27" s="32"/>
      <c r="F27" s="6"/>
      <c r="G27" s="41">
        <f>C27*E27</f>
        <v>0</v>
      </c>
      <c r="H27" s="6"/>
      <c r="I27" s="34"/>
    </row>
    <row r="28" spans="1:9" ht="30" customHeight="1" thickBot="1">
      <c r="A28" s="1"/>
      <c r="B28" s="1"/>
      <c r="C28" s="30"/>
      <c r="D28" s="1"/>
      <c r="E28" s="32"/>
      <c r="F28" s="37"/>
      <c r="G28" s="42">
        <f>C28*E28</f>
        <v>0</v>
      </c>
      <c r="H28" s="37"/>
      <c r="I28" s="34"/>
    </row>
    <row r="29" spans="1:9" ht="30" customHeight="1" thickBot="1">
      <c r="A29" s="21" t="s">
        <v>19</v>
      </c>
      <c r="B29" s="21"/>
      <c r="C29" s="22"/>
      <c r="D29" s="21"/>
      <c r="E29" s="28"/>
      <c r="F29" s="23"/>
      <c r="G29" s="36">
        <f>SUM(G26:G28)</f>
        <v>0</v>
      </c>
      <c r="H29" s="23"/>
      <c r="I29" s="24"/>
    </row>
    <row r="30" spans="1:9" ht="30" customHeight="1" thickBot="1">
      <c r="A30" s="43"/>
      <c r="B30" s="43"/>
      <c r="C30" s="22"/>
      <c r="D30" s="43"/>
      <c r="E30" s="28"/>
      <c r="F30" s="43"/>
      <c r="G30" s="44"/>
      <c r="H30" s="43"/>
      <c r="I30" s="43"/>
    </row>
    <row r="31" spans="1:9" ht="30" customHeight="1" thickBot="1">
      <c r="A31" s="21" t="s">
        <v>14</v>
      </c>
      <c r="B31" s="25"/>
      <c r="C31" s="25"/>
      <c r="D31" s="25"/>
      <c r="E31" s="26"/>
      <c r="F31" s="27"/>
      <c r="G31" s="38">
        <f>ROUNDDOWN((G9+G14+G19+G24+G29)*0.1,0)</f>
        <v>12905426</v>
      </c>
      <c r="H31" s="27"/>
      <c r="I31" s="25"/>
    </row>
    <row r="32" spans="1:9" ht="30" customHeight="1">
      <c r="A32" s="4" t="s">
        <v>10</v>
      </c>
      <c r="B32" s="4"/>
      <c r="C32" s="4"/>
      <c r="D32" s="4"/>
      <c r="E32" s="3"/>
      <c r="F32" s="20"/>
      <c r="G32" s="39">
        <f>G19+G9+G14+G24+G29+G31</f>
        <v>141959691</v>
      </c>
      <c r="H32" s="20"/>
      <c r="I32" s="4"/>
    </row>
    <row r="33" spans="1:9" ht="24.75" customHeight="1">
      <c r="A33" s="2"/>
      <c r="B33" s="2"/>
      <c r="C33" s="2"/>
      <c r="D33" s="2" t="s">
        <v>11</v>
      </c>
      <c r="E33" s="2"/>
      <c r="F33" s="2"/>
      <c r="G33" s="2"/>
      <c r="H33" s="2"/>
      <c r="I33" s="2"/>
    </row>
  </sheetData>
  <mergeCells count="15">
    <mergeCell ref="A1:I1"/>
    <mergeCell ref="A2:A4"/>
    <mergeCell ref="B2:B4"/>
    <mergeCell ref="C2:C4"/>
    <mergeCell ref="D2:D4"/>
    <mergeCell ref="E2:F3"/>
    <mergeCell ref="G2:H3"/>
    <mergeCell ref="I2:I4"/>
    <mergeCell ref="E4:F4"/>
    <mergeCell ref="G4:H4"/>
    <mergeCell ref="A5:I5"/>
    <mergeCell ref="A10:I10"/>
    <mergeCell ref="A15:I15"/>
    <mergeCell ref="A20:I20"/>
    <mergeCell ref="A25:I25"/>
  </mergeCells>
  <phoneticPr fontId="2"/>
  <printOptions horizontalCentered="1" verticalCentered="1"/>
  <pageMargins left="0.78740157480314965" right="0.78740157480314965" top="0.59055118110236227" bottom="0.59055118110236227"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設計書表紙</vt:lpstr>
      <vt:lpstr>設計書裏面</vt:lpstr>
      <vt:lpstr>内訳</vt:lpstr>
      <vt:lpstr>設計書表紙 (記入例)</vt:lpstr>
      <vt:lpstr>設計書裏面 (記入例)</vt:lpstr>
      <vt:lpstr>内訳 (記入例)</vt:lpstr>
      <vt:lpstr>設計書表紙!Print_Area</vt:lpstr>
      <vt:lpstr>'設計書表紙 (記入例)'!Print_Area</vt:lpstr>
      <vt:lpstr>設計書裏面!Print_Area</vt:lpstr>
      <vt:lpstr>'設計書裏面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メビウスユーザー様</dc:creator>
  <cp:lastModifiedBy>ycustaff</cp:lastModifiedBy>
  <cp:lastPrinted>2022-11-30T23:58:24Z</cp:lastPrinted>
  <dcterms:created xsi:type="dcterms:W3CDTF">2000-11-14T01:00:11Z</dcterms:created>
  <dcterms:modified xsi:type="dcterms:W3CDTF">2022-11-30T23:59:12Z</dcterms:modified>
</cp:coreProperties>
</file>